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20" tabRatio="895" activeTab="1"/>
  </bookViews>
  <sheets>
    <sheet name="附件1" sheetId="1" r:id="rId1"/>
    <sheet name="附件1-1" sheetId="2" r:id="rId2"/>
    <sheet name="附件2" sheetId="3" r:id="rId3"/>
    <sheet name="附件2-1" sheetId="4" r:id="rId4"/>
    <sheet name="附件3" sheetId="5" r:id="rId5"/>
    <sheet name="附件4" sheetId="6" r:id="rId6"/>
  </sheets>
  <definedNames>
    <definedName name="_xlnm._FilterDatabase" localSheetId="0" hidden="1">附件1!$A$3:$E$123</definedName>
    <definedName name="_xlnm._FilterDatabase" localSheetId="1" hidden="1">'附件1-1'!$A$5:$J$2016</definedName>
    <definedName name="_xlnm._FilterDatabase" localSheetId="3" hidden="1">'附件2-1'!$A$2:$J$1190</definedName>
    <definedName name="_xlnm._FilterDatabase" localSheetId="4" hidden="1">附件3!$A$5:$J$134</definedName>
    <definedName name="_xlnm.Print_Titles" localSheetId="0">附件1!$1:5</definedName>
    <definedName name="_xlnm.Print_Titles" localSheetId="1">'附件1-1'!$1:5</definedName>
    <definedName name="_xlnm.Print_Titles" localSheetId="3">'附件2-1'!$1:5</definedName>
    <definedName name="_xlnm.Print_Titles" localSheetId="4">附件3!$1:5</definedName>
    <definedName name="_xlnm.Print_Area" localSheetId="5">附件4!$A$1:J77</definedName>
  </definedNames>
  <calcPr calcId="144525" concurrentCalc="0"/>
</workbook>
</file>

<file path=xl/sharedStrings.xml><?xml version="1.0" encoding="utf-8"?>
<sst xmlns="http://schemas.openxmlformats.org/spreadsheetml/2006/main" count="17133" uniqueCount="3843">
  <si>
    <t>附件1</t>
  </si>
  <si>
    <t>2023年提前下达吉林省科技创新专项资金（第一批）预算表（总表）</t>
  </si>
  <si>
    <t>单位：万元</t>
  </si>
  <si>
    <t>序号</t>
  </si>
  <si>
    <t>承担单位</t>
  </si>
  <si>
    <t>2023年拨付资金</t>
  </si>
  <si>
    <t>合计</t>
  </si>
  <si>
    <t>以前年度立项项目经费</t>
  </si>
  <si>
    <t>2023年度立项项目经费</t>
  </si>
  <si>
    <t>一、省属预算单位小计</t>
  </si>
  <si>
    <t>(一)吉林省畜牧业管理局</t>
  </si>
  <si>
    <t>吉林省动物疫病预防控制中心</t>
  </si>
  <si>
    <t>(二)吉林省地震局</t>
  </si>
  <si>
    <t>吉林省地震局</t>
  </si>
  <si>
    <t>(三)吉林省公安厅</t>
  </si>
  <si>
    <t>吉林警察学院</t>
  </si>
  <si>
    <t>(四)吉林省教育厅</t>
  </si>
  <si>
    <t>白城师范学院</t>
  </si>
  <si>
    <t>白城医学高等专科学校</t>
  </si>
  <si>
    <t>北华大学</t>
  </si>
  <si>
    <t>东北电力大学</t>
  </si>
  <si>
    <t>吉林财经大学</t>
  </si>
  <si>
    <t>吉林工程技术师范学院</t>
  </si>
  <si>
    <t>吉林工程职业学院</t>
  </si>
  <si>
    <t>吉林工商学院</t>
  </si>
  <si>
    <t>吉林工业职业技术学院</t>
  </si>
  <si>
    <t>吉林化工学院</t>
  </si>
  <si>
    <t>吉林建筑大学</t>
  </si>
  <si>
    <t>吉林农业大学</t>
  </si>
  <si>
    <t>吉林农业科技学院</t>
  </si>
  <si>
    <t>吉林省教育学院</t>
  </si>
  <si>
    <t>吉林师范大学</t>
  </si>
  <si>
    <t>吉林医药学院</t>
  </si>
  <si>
    <t>通化师范学院</t>
  </si>
  <si>
    <t>延边大学</t>
  </si>
  <si>
    <t>长春大学</t>
  </si>
  <si>
    <t>长春工程学院</t>
  </si>
  <si>
    <t>长春工业大学</t>
  </si>
  <si>
    <t>长春金融高等专科学校</t>
  </si>
  <si>
    <t>长春理工大学</t>
  </si>
  <si>
    <t>长春师范大学</t>
  </si>
  <si>
    <t>长春中医药大学</t>
  </si>
  <si>
    <t>(五)吉林省科技投资基金有限公司</t>
  </si>
  <si>
    <t>吉林省科技投资基金有限公司</t>
  </si>
  <si>
    <t>(六)吉林省科学技术厅</t>
  </si>
  <si>
    <t>吉林省蚕业科学研究院</t>
  </si>
  <si>
    <t>吉林省畜牧兽医科学研究院</t>
  </si>
  <si>
    <t>吉林省计量科学研究院</t>
  </si>
  <si>
    <r>
      <t>吉林省建筑科学研究设计院</t>
    </r>
    <r>
      <rPr>
        <sz val="11"/>
        <rFont val="Arial"/>
        <charset val="0"/>
      </rPr>
      <t>(</t>
    </r>
    <r>
      <rPr>
        <sz val="11"/>
        <rFont val="宋体"/>
        <charset val="0"/>
      </rPr>
      <t>吉林省建筑工程质量检测中心）</t>
    </r>
  </si>
  <si>
    <t>吉林省科技创新平台管理中心</t>
  </si>
  <si>
    <t>吉林省科技创新研究院</t>
  </si>
  <si>
    <t>吉林省科技资金运行服务中心</t>
  </si>
  <si>
    <t>吉林省科学技术厅（本级）</t>
  </si>
  <si>
    <t>吉林省科学技术信息研究所</t>
  </si>
  <si>
    <t>吉林省林业科学研究院</t>
  </si>
  <si>
    <t>吉林省农业机械研究院</t>
  </si>
  <si>
    <t>吉林省生物研究所</t>
  </si>
  <si>
    <t>吉林省蔬菜花卉科学研究院</t>
  </si>
  <si>
    <t>吉林省水产科学研究院</t>
  </si>
  <si>
    <t>吉林省水利科学研究院</t>
  </si>
  <si>
    <t>吉林省水土保持科学研究院</t>
  </si>
  <si>
    <t>吉林省养蜂科学研究所</t>
  </si>
  <si>
    <t>吉林省冶金研究院</t>
  </si>
  <si>
    <t>(七)吉林省农业科学院</t>
  </si>
  <si>
    <t>吉林省农业科学院</t>
  </si>
  <si>
    <r>
      <t>(</t>
    </r>
    <r>
      <rPr>
        <b/>
        <sz val="11"/>
        <rFont val="宋体"/>
        <charset val="0"/>
      </rPr>
      <t>八</t>
    </r>
    <r>
      <rPr>
        <b/>
        <sz val="11"/>
        <rFont val="Arial"/>
        <charset val="0"/>
      </rPr>
      <t>)</t>
    </r>
    <r>
      <rPr>
        <b/>
        <sz val="11"/>
        <rFont val="宋体"/>
        <charset val="0"/>
      </rPr>
      <t>吉林省农业农村厅</t>
    </r>
  </si>
  <si>
    <t>吉林省水产技术推广总站</t>
  </si>
  <si>
    <r>
      <t>(</t>
    </r>
    <r>
      <rPr>
        <b/>
        <sz val="11"/>
        <rFont val="宋体"/>
        <charset val="0"/>
      </rPr>
      <t>九</t>
    </r>
    <r>
      <rPr>
        <b/>
        <sz val="11"/>
        <rFont val="Arial"/>
        <charset val="0"/>
      </rPr>
      <t>)</t>
    </r>
    <r>
      <rPr>
        <b/>
        <sz val="11"/>
        <rFont val="宋体"/>
        <charset val="0"/>
      </rPr>
      <t>吉林省气象局</t>
    </r>
  </si>
  <si>
    <t>吉林省突发事件预警信息发布中心</t>
  </si>
  <si>
    <r>
      <t>(</t>
    </r>
    <r>
      <rPr>
        <b/>
        <sz val="11"/>
        <rFont val="宋体"/>
        <charset val="0"/>
      </rPr>
      <t>十</t>
    </r>
    <r>
      <rPr>
        <b/>
        <sz val="11"/>
        <rFont val="Arial"/>
        <charset val="0"/>
      </rPr>
      <t>)</t>
    </r>
    <r>
      <rPr>
        <b/>
        <sz val="11"/>
        <rFont val="宋体"/>
        <charset val="0"/>
      </rPr>
      <t>吉林省社会科学院</t>
    </r>
  </si>
  <si>
    <t>吉林省社会科学院</t>
  </si>
  <si>
    <r>
      <t>(</t>
    </r>
    <r>
      <rPr>
        <b/>
        <sz val="11"/>
        <rFont val="宋体"/>
        <charset val="0"/>
      </rPr>
      <t>十一</t>
    </r>
    <r>
      <rPr>
        <b/>
        <sz val="11"/>
        <rFont val="Arial"/>
        <charset val="0"/>
      </rPr>
      <t>)</t>
    </r>
    <r>
      <rPr>
        <b/>
        <sz val="11"/>
        <rFont val="宋体"/>
        <charset val="0"/>
      </rPr>
      <t>吉林省药品监督管理局</t>
    </r>
  </si>
  <si>
    <t>吉林省药品检验研究院</t>
  </si>
  <si>
    <t>(十二)吉林省市场监督管理厅</t>
  </si>
  <si>
    <t>吉林省产品质量监督检验院</t>
  </si>
  <si>
    <t>(十三)吉林省体育局</t>
  </si>
  <si>
    <t>吉林体育学院</t>
  </si>
  <si>
    <t>(十四)吉林省卫生健康委员会</t>
  </si>
  <si>
    <t>吉林省疾病预防控制中心（吉林省公共卫生研究院）</t>
  </si>
  <si>
    <t>吉林省人民医院</t>
  </si>
  <si>
    <t>吉林省肿瘤医院</t>
  </si>
  <si>
    <r>
      <t>(</t>
    </r>
    <r>
      <rPr>
        <b/>
        <sz val="11"/>
        <rFont val="宋体"/>
        <charset val="0"/>
      </rPr>
      <t>十五</t>
    </r>
    <r>
      <rPr>
        <b/>
        <sz val="11"/>
        <rFont val="Arial"/>
        <charset val="0"/>
      </rPr>
      <t>)</t>
    </r>
    <r>
      <rPr>
        <b/>
        <sz val="11"/>
        <rFont val="宋体"/>
        <charset val="0"/>
      </rPr>
      <t>吉林省应急管理厅</t>
    </r>
  </si>
  <si>
    <t>吉林省应急抢险救援队</t>
  </si>
  <si>
    <r>
      <t>(</t>
    </r>
    <r>
      <rPr>
        <b/>
        <sz val="11"/>
        <rFont val="宋体"/>
        <charset val="0"/>
      </rPr>
      <t>十六</t>
    </r>
    <r>
      <rPr>
        <b/>
        <sz val="11"/>
        <rFont val="Arial"/>
        <charset val="0"/>
      </rPr>
      <t>)</t>
    </r>
    <r>
      <rPr>
        <b/>
        <sz val="11"/>
        <rFont val="宋体"/>
        <charset val="0"/>
      </rPr>
      <t>吉林省中医药管理局</t>
    </r>
  </si>
  <si>
    <t>吉林省中医药科学院</t>
  </si>
  <si>
    <t>二、市县单位小计</t>
  </si>
  <si>
    <t>白城市</t>
  </si>
  <si>
    <t>白山市</t>
  </si>
  <si>
    <t>大安市</t>
  </si>
  <si>
    <t>德惠市</t>
  </si>
  <si>
    <t>东丰县</t>
  </si>
  <si>
    <t>东辽县</t>
  </si>
  <si>
    <t>抚松县</t>
  </si>
  <si>
    <t>公主岭市</t>
  </si>
  <si>
    <t>桦甸市</t>
  </si>
  <si>
    <t>辉南县</t>
  </si>
  <si>
    <t>吉林市</t>
  </si>
  <si>
    <t>集安市</t>
  </si>
  <si>
    <t>蛟河市</t>
  </si>
  <si>
    <t>靖宇县</t>
  </si>
  <si>
    <t>辽源市</t>
  </si>
  <si>
    <t>临江市</t>
  </si>
  <si>
    <t>柳河县</t>
  </si>
  <si>
    <t>梅河口市</t>
  </si>
  <si>
    <t>农安县</t>
  </si>
  <si>
    <t>磐石市</t>
  </si>
  <si>
    <t>双辽市</t>
  </si>
  <si>
    <t>四平市</t>
  </si>
  <si>
    <t>松原市</t>
  </si>
  <si>
    <t>洮南市</t>
  </si>
  <si>
    <t>通化市</t>
  </si>
  <si>
    <t>通化县</t>
  </si>
  <si>
    <t>伊通县</t>
  </si>
  <si>
    <t>永吉县</t>
  </si>
  <si>
    <t>长白山管委会</t>
  </si>
  <si>
    <t>长春市</t>
  </si>
  <si>
    <t>长岭县</t>
  </si>
  <si>
    <t>镇赉县</t>
  </si>
  <si>
    <t>延边州</t>
  </si>
  <si>
    <t>其中：延边州</t>
  </si>
  <si>
    <t>延吉市</t>
  </si>
  <si>
    <t>安图县</t>
  </si>
  <si>
    <t>敦化市</t>
  </si>
  <si>
    <t>珲春市</t>
  </si>
  <si>
    <t>龙井市</t>
  </si>
  <si>
    <t>汪清县</t>
  </si>
  <si>
    <t>附件1-1</t>
  </si>
  <si>
    <t>2023年提前下达吉林省科技创新专项资金（第一批）预算表（明细表）</t>
  </si>
  <si>
    <t>项目名称</t>
  </si>
  <si>
    <t>项目类别</t>
  </si>
  <si>
    <t>列支科目</t>
  </si>
  <si>
    <t>收入功能分类科目</t>
  </si>
  <si>
    <t>支出功能分类科目</t>
  </si>
  <si>
    <t>政府预算支出经济分类科目</t>
  </si>
  <si>
    <t>部门预算支出经济分类科目</t>
  </si>
  <si>
    <t>非洲猪瘟数字PCR检测方法的建立及核酸标准物质的研制与应用</t>
  </si>
  <si>
    <t>创新平台-科技资源管理与开放共享服务</t>
  </si>
  <si>
    <t>2060503科技条件专项</t>
  </si>
  <si>
    <t>50502商品和服务支出</t>
  </si>
  <si>
    <t>30299其他商品和服务支出</t>
  </si>
  <si>
    <t>规模化猪场猪伪狂犬病监测净化技术创建与推广</t>
  </si>
  <si>
    <t>技术创新引导-地方科技创新引导</t>
  </si>
  <si>
    <t>2060502技术创新服务体系</t>
  </si>
  <si>
    <t>基于荧光微球的乳及乳制品中布鲁氏菌和牛分枝杆菌双重快速检测方法的建立及应用</t>
  </si>
  <si>
    <t>重点研发</t>
  </si>
  <si>
    <t>2060902重点研发计划</t>
  </si>
  <si>
    <t>基于多源火山监测的长白山天池火山喷发预警关键技术研究</t>
  </si>
  <si>
    <t>基于数据画像的智慧警务供给模式优化研究</t>
  </si>
  <si>
    <t>创新发展战略研究</t>
  </si>
  <si>
    <t>2060299其它基础研究支出</t>
  </si>
  <si>
    <t>新旅游背景下吉林西部旅游大环线文化产业发展策略研究</t>
  </si>
  <si>
    <t>基于多源信息融合的水下智能检测机器人关键技术研究</t>
  </si>
  <si>
    <t>吉林省自然科学基金</t>
  </si>
  <si>
    <t>2060203自然科学基金</t>
  </si>
  <si>
    <t>盐冻环境下3D打印混凝土力学及耐久性能优化研究</t>
  </si>
  <si>
    <t>视力筛查系统的研发</t>
  </si>
  <si>
    <t>北华大学大型仪器开放共享与服务后补助</t>
  </si>
  <si>
    <t>2D/2D氮化碳/氮化硼负载过渡金属单原子复合体系光催化降解增塑剂废水行为与机理研究</t>
  </si>
  <si>
    <t>TETs介导的5hmC表观遗传学修饰对孕期DBP暴露致子代生殖功能损伤的作用研究</t>
  </si>
  <si>
    <t>带隙可调控二维BN/AxBy(A=Mo,W;B=S,Se)异质结的结构设计、制备及其在光催化领域的应用研究</t>
  </si>
  <si>
    <t>基于Cryo-ET技术解析狂犬病毒的天然结构及组装机制</t>
  </si>
  <si>
    <t>基于表征学习的跨模态检索方法研究</t>
  </si>
  <si>
    <t>基于多组学策略的发热伴血小板减少综合征病毒侵染宿主细胞的分子机制研究</t>
  </si>
  <si>
    <t>人参总皂苷对SDS诱导的果蝇肠炎模型的修复作用机制研究</t>
  </si>
  <si>
    <t>乳腺癌基因调控网络建模及其动力学行为和控制机理研究</t>
  </si>
  <si>
    <t>灵芝酸A对乳腺癌抑瘤效果的研究</t>
  </si>
  <si>
    <t>技术创新引导-科技创新引导</t>
  </si>
  <si>
    <t>生物质基阻燃抗菌木质复合环保壁纸的制备及性能研究</t>
  </si>
  <si>
    <t>基于步态监测的外骨骼助力下肢康复装置研发与示范</t>
  </si>
  <si>
    <t>技术创新引导-医药健康产业发展专项</t>
  </si>
  <si>
    <t>2060502
技术创新服务体系</t>
  </si>
  <si>
    <t>系列道地中药材快速检测试剂的开发与应用</t>
  </si>
  <si>
    <t>中药复方抗痤疮化妆品的产业化开发</t>
  </si>
  <si>
    <t>抗菌型自修复功能填料在流动树脂中的应用研究</t>
  </si>
  <si>
    <t>人才专项-青年成长科技计划</t>
  </si>
  <si>
    <t>2060208科技人才队伍建设</t>
  </si>
  <si>
    <t>一种基于多元对角谱梯度的高效压缩感知信号重构技术研究</t>
  </si>
  <si>
    <t>昆虫病原线虫核心资源发掘及防控榛树害虫关键技术研究与应用</t>
  </si>
  <si>
    <t>人才专项-中青年科技创新创业卓越人才（团队）项目（创新类）</t>
  </si>
  <si>
    <t>基于LIBS的增材制造缺陷在线检测装置研究</t>
  </si>
  <si>
    <t>基于云物联监控的智能无尘破包投料系统关键技术研发</t>
  </si>
  <si>
    <t>表板变色拼花木塑复合材整屋定制技术研究与开发</t>
  </si>
  <si>
    <t>多被银莲花良种选育及栽培技术研究与示范</t>
  </si>
  <si>
    <t>具有缓释功能和循环使用特性的木材防裂剂的研制与应用</t>
  </si>
  <si>
    <t>农副产品致病微生物快速检测试剂的开发与应用</t>
  </si>
  <si>
    <t>生物质基三源一体膨胀型核壳阻燃剂的制备及其在实木复合门上的应用研究</t>
  </si>
  <si>
    <t>饲蚕蒙古栎良种（品系）选择及高效繁育技术研究</t>
  </si>
  <si>
    <t>以土壤培肥为主的榛子果林优质高效培育技术研究</t>
  </si>
  <si>
    <t>增强除醛缓释微胶囊制备及其在实木复合地板上的应用研究</t>
  </si>
  <si>
    <t>Fe单原子负载氮化碳-卤氧铋系半导体S型异质结光芬顿降解增塑剂废水行为研究</t>
  </si>
  <si>
    <t>冰模板法调控孔隙结构制备超轻可降解木基包装材料关键技术研究</t>
  </si>
  <si>
    <t>滑雪板摩擦力性能测试系统研制</t>
  </si>
  <si>
    <t>滑雪场巡逻机器人研制</t>
  </si>
  <si>
    <t>环境友好型玉米秸秆基硅酸盐水泥保温墙体材料的关键制备技术</t>
  </si>
  <si>
    <t>基于超声辅助曝气原理的臭氧微细气泡制备方法及其工业废水处理技术研究</t>
  </si>
  <si>
    <t>基于进化机器学习的云边协同城市计算平台关键技术研究</t>
  </si>
  <si>
    <t>基于农作物秸秆生物炭复合材料高效降解抗生素的关键技术研发</t>
  </si>
  <si>
    <t>基于物联网+云架构的风光互补智能农业滴灌系统关键技术研究与应用</t>
  </si>
  <si>
    <t>基于运动处方探讨腰椎退行性变引起腰痛的医体技术融合应用</t>
  </si>
  <si>
    <t>轻度认知障碍合并睡眠障碍患者睡眠认知行为管理的微信小程序开发及应用研究</t>
  </si>
  <si>
    <t>肉牛养殖场高含水粪污耐低温发酵与堆肥还田技术研究</t>
  </si>
  <si>
    <t>森林资源天地空一体化监测平台系统的研究</t>
  </si>
  <si>
    <t>实时反馈智能滑雪教练系统研发</t>
  </si>
  <si>
    <t>太阳能路灯云智控系统关键技术研究及应用</t>
  </si>
  <si>
    <t>长白山风灾区火灾防控技术的研究</t>
  </si>
  <si>
    <t>震后生命搜索及远程救援系统研发与示范</t>
  </si>
  <si>
    <t>智能化雪雕快速制备装置研发与示范</t>
  </si>
  <si>
    <t>常见呼吸道感染病原微生物快速检测试剂的研发</t>
  </si>
  <si>
    <t>基于PSO+AHP-FCE的声光疗愈机的研发</t>
  </si>
  <si>
    <t>狂犬病毒抗体定量快检试剂盒的研制与应用</t>
  </si>
  <si>
    <t>工业文化遗产赋能吉林旅游文化产业提升策略研究</t>
  </si>
  <si>
    <t>双碳目标下吉林省电力企业清洁能源跨界消纳战略转型升级研究</t>
  </si>
  <si>
    <t>超声辅助GTAW超窄间隙焊接电弧行为及热力调控侧壁熔合机制研究</t>
  </si>
  <si>
    <t>氮化碳基高效光催化膜的制备及降解水中抗生素的效能与机理研究</t>
  </si>
  <si>
    <t>反应堆严重事故条件下石墨烯纳米流体流动沸腾临界热流密特性研究</t>
  </si>
  <si>
    <t>高效太阳能驱动分解海水制氢的分级二氧化钛基光催化材料的分尺度调控和稳定机制研究</t>
  </si>
  <si>
    <t>基因视角下电力信息物理协同攻击溯源机理研究</t>
  </si>
  <si>
    <t>基于功率平衡和区域惯量分布的高渗透率新能源电网自适应失步解列方法研究</t>
  </si>
  <si>
    <t>基于泡沫金属强化PCM的双程太阳能集热器储热特性研究</t>
  </si>
  <si>
    <t>基于深度学习框架的复杂地震勘探资料智能消噪技术研究</t>
  </si>
  <si>
    <t>基于外场协同强化微细通道流动沸腾传热及汽泡动力学特性研究</t>
  </si>
  <si>
    <t>基于污泥增量的生物强化技术耦合高负荷活性污泥工艺作用机理研究</t>
  </si>
  <si>
    <t>考虑时滞和不确定性耦合影响的互联电网鲁棒阻尼控制策略研究</t>
  </si>
  <si>
    <t>面向不完整犹豫模糊信息的大规模群体决策优化算法研究</t>
  </si>
  <si>
    <t>面向电气一次设备故障诊断的知识图谱构建技术研究</t>
  </si>
  <si>
    <t>耦合超临界二氧化碳储能循环的燃煤发电机组能量匹配机理与调控机制研究</t>
  </si>
  <si>
    <t>配合物衍生的负载型小尺寸贵金属基纳米粒子的可控制备及其还原CO2机制研究</t>
  </si>
  <si>
    <t>球形SiOx/C负极材料的可控制备及界面构筑研究</t>
  </si>
  <si>
    <t>融合北斗卫星全局观测的大场景自主移动机器人视觉导航研究</t>
  </si>
  <si>
    <t>柔性可控交流配电网络</t>
  </si>
  <si>
    <t>三电平多端口紧凑型变换器的拓扑构造与应用研究</t>
  </si>
  <si>
    <t>微电网信息物理系统的安全控制研究</t>
  </si>
  <si>
    <t>无线无源机械自解耦多维力传感器关键技术研究</t>
  </si>
  <si>
    <t>细菌产微生物絮凝剂从大豆油精炼废水中采收油脂酵母的工艺及絮凝率预测方法研究</t>
  </si>
  <si>
    <t>新型电力系统下寒区输电线路冰灾防控关键技术研究</t>
  </si>
  <si>
    <t>阳离子插层钛基材料用于长寿命水系锌离子电池</t>
  </si>
  <si>
    <t>蒸发诱导的无序多孔光热材料内盐离子迁移及抑制机理</t>
  </si>
  <si>
    <t>综合能源系统强鲁棒性高性能能流计算</t>
  </si>
  <si>
    <t>基于深度学习的新能源电力系统频率安全态势感知和紧急控制研究</t>
  </si>
  <si>
    <t>技术创新引导-国际科技合作</t>
  </si>
  <si>
    <t>基于深度学习的家用医疗机器人的健康感知与人机交互技术研究</t>
  </si>
  <si>
    <t>光伏融合储能系统联合优化配置及协同调度技术研究</t>
  </si>
  <si>
    <t>产业项目研发团队领军人才-蔡国伟</t>
  </si>
  <si>
    <t>长白山人才工程</t>
  </si>
  <si>
    <t>2060208
科技人才队伍建设</t>
  </si>
  <si>
    <t>提升电网调节能力的多形态共享储能协同调控技术研究</t>
  </si>
  <si>
    <t>重大科技专项</t>
  </si>
  <si>
    <t>2060901科技重大专项</t>
  </si>
  <si>
    <t>基于MOFs定点转化策略的过渡金属基超级电容器电极材料可控合成及性能研究</t>
  </si>
  <si>
    <t>基于知识图谱的电力通信系统故障智能诊断及推演技术</t>
  </si>
  <si>
    <t>吉林省制造企业碳排放数据空间系统研发及应用</t>
  </si>
  <si>
    <t>城市地下电力光缆健康监测技术及设备研究</t>
  </si>
  <si>
    <t>大规模新能源接入的新型电力系统协同调度及市场交易研究</t>
  </si>
  <si>
    <t>多源生理信号融合的电网作业人员职业健康状态AI辨识关键技术研究</t>
  </si>
  <si>
    <t>非对称电容除盐装置脱盐效能研究</t>
  </si>
  <si>
    <t>废弃石粉的资源化及其在污水深度处理中的应用</t>
  </si>
  <si>
    <t>风电集群多维状态云端建模及功率边缘控制关键技术研究</t>
  </si>
  <si>
    <t>基于“云-边-端”架构的电动汽车充电安全预警关键技术研究</t>
  </si>
  <si>
    <t>基于全热深度回收的太阳能-热泵复合干燥系统关键技术研究</t>
  </si>
  <si>
    <t>基于相变材料的太阳能光伏板提效降耗技术研发及产业化</t>
  </si>
  <si>
    <t>基于小波多尺度多频声波埋地PE燃气管道定位技术</t>
  </si>
  <si>
    <t>捷变频电场抑垢装置的性能优化及推广应用</t>
  </si>
  <si>
    <t>零碳排放水电盐三联产太阳能净水关键技术研究</t>
  </si>
  <si>
    <t>面向秸秆全量化利用的电热气肥多联供技术研究及示范应用</t>
  </si>
  <si>
    <t>面向严寒地区的玉米秸秆高值化利用多能融合微网系统及示范应用</t>
  </si>
  <si>
    <t>区域综合能源多能协同关键技术研究</t>
  </si>
  <si>
    <t>新型粉煤灰基复合相变储热材料合成关键技术研发</t>
  </si>
  <si>
    <t>新型输电导线风致灾变抢修接续内嵌管及修复技术</t>
  </si>
  <si>
    <t>烟气CO2高效捕集的新型钙基生物炭纤维载体复合吸附材料合成技术研发</t>
  </si>
  <si>
    <t>智慧城市建设背景下充电桩充放电安全实时预警模型研究</t>
  </si>
  <si>
    <t>吉林省财政金融支持乡村振兴的协同效应测度与实践路径研究</t>
  </si>
  <si>
    <t>吉林省城镇空间集聚的碳排放效应与减排策略研究</t>
  </si>
  <si>
    <t>吉林省高校毕业生留省就业的成本测算及分担机制构建</t>
  </si>
  <si>
    <t>吉林省居民新消费趋势及引导政策研究</t>
  </si>
  <si>
    <t>吉林省农产品品牌忠诚度模型构建、测度与提升路径研究</t>
  </si>
  <si>
    <t>吉林省小农户融入现代农业产业链的机制与路径研究</t>
  </si>
  <si>
    <t>吉林省新农业发展财政金融政策研究</t>
  </si>
  <si>
    <t>吉林省医药制造业高质量发展创新路径及对策研究</t>
  </si>
  <si>
    <t>吉林省智慧健康医疗供应链生态系统建设研究</t>
  </si>
  <si>
    <t>农村新电商助推吉林省乡村振兴战略的内在机理与实践路径研究</t>
  </si>
  <si>
    <t>数字化赋能吉林省制造业绿色低碳转型的路径研究</t>
  </si>
  <si>
    <t>乡村振兴背景下吉林省金融科技赋能农村产业融合的路径与策略研究</t>
  </si>
  <si>
    <t>乡村振兴战略视域下吉林省农村居民数字素养评价与提升对策研究</t>
  </si>
  <si>
    <t>基于目标规划方法的判别分析与回归分析理论多样化拓展及其应用研究</t>
  </si>
  <si>
    <t>基于氮化物-TMDs范德华异质结的宽光谱探测器研究</t>
  </si>
  <si>
    <t>创新型省份建设背景下吉林省科技创新人才发展及对策研究</t>
  </si>
  <si>
    <t>基于创新链-产业链-人才链“三链”融合的吉林省新旅游发展路线图研究</t>
  </si>
  <si>
    <t>吉林省文化创意产业与经济振兴耦合发展研究</t>
  </si>
  <si>
    <t>吉林省县域山地特色农产品电商发展路径及保障体系研究</t>
  </si>
  <si>
    <t>科技创新赋能东北振兴发展对策研究</t>
  </si>
  <si>
    <t>数字赋能吉林省农产品冷链物流高质量发展路径及对策研究</t>
  </si>
  <si>
    <t>数字经济视域下吉林省农产品电商服务供应链发展研究</t>
  </si>
  <si>
    <t>乡村振兴背景下吉林省农产品新电商发展问题与对策研究</t>
  </si>
  <si>
    <t>变锥角可重构单框架力矩陀螺群控制技术研究</t>
  </si>
  <si>
    <t>基于电磁耦合效应的液滴润湿机理及调控方法研究</t>
  </si>
  <si>
    <t>基于高光谱成像的农作物病虫害识别关键技术研究</t>
  </si>
  <si>
    <t>基于原子辅助光机械系统的光学单向传输研究</t>
  </si>
  <si>
    <t>无人机载多光谱相机监测稻瘟病分级诊断模型研究</t>
  </si>
  <si>
    <t>用于慢阻肺康复的无源感知和远程肺功能测试器械开发及产业化研究</t>
  </si>
  <si>
    <t>基于多源生理信息融合的下肢交互康复训练与评估系统</t>
  </si>
  <si>
    <t>绿色两相磨料射流冷切割机器人关键技术研究及应用</t>
  </si>
  <si>
    <t>藜麦麸皮皂苷提取及抗衰老食品的研发</t>
  </si>
  <si>
    <t>鹿血肽在食品酒基体系中稳态应用关键技术与示范</t>
  </si>
  <si>
    <t>天麻苷元的提取及护肝功能性食品的开发</t>
  </si>
  <si>
    <t>基于废旧轮胎制备的仿生结构胎面胶环保技术研发与应用</t>
  </si>
  <si>
    <t>教师助理智慧服务机器人关键技术研究与开发</t>
  </si>
  <si>
    <t>智慧旅游景区营销数智平台研发与应用</t>
  </si>
  <si>
    <t>人才强省视域下吉林省扶持新就业形态发展研究</t>
  </si>
  <si>
    <t>创新型省份建设背景下新工科创新创业研究</t>
  </si>
  <si>
    <t>基于价值共创的吉林省农产品区域品牌价值提升策略研究</t>
  </si>
  <si>
    <t>吉林省金融资本支持医药健康产业发展战略研究</t>
  </si>
  <si>
    <t>基于多组学技术和机器学习方法对前列腺癌肿瘤相关成纤维细胞预后标志物的研究</t>
  </si>
  <si>
    <t>下一代高速智能动车组数字化协同制造技术研究</t>
  </si>
  <si>
    <t>基于MBD的虚拟装配精度预测系统开发</t>
  </si>
  <si>
    <t>高效绿色新功能性复合预混料的研发与应用</t>
  </si>
  <si>
    <t>基于FBG传感网络的化工生产过程风险智能感知关键技术研究与应用</t>
  </si>
  <si>
    <t>二维MXene/W18O49复合材料的设计及多功能电致变色超级电容器研究</t>
  </si>
  <si>
    <t>基于DMSO与活泼氢底物组合为羟基自由基源的有机光合成反应及机理研究</t>
  </si>
  <si>
    <t>基于MOF的可回收光催化剂的构建及其固碳机制探究</t>
  </si>
  <si>
    <t>神经递质高特异性检测技术研发团队</t>
  </si>
  <si>
    <t>大粒径琼脂糖层析微球清洁制备关键技术开发</t>
  </si>
  <si>
    <t>基于深度学习的数控加工智能化关键技术与系统开发</t>
  </si>
  <si>
    <t>石油炼化流体采样系统开发及产业化</t>
  </si>
  <si>
    <t>氧化电位水制备关键技术及其在新型消毒产品生产中的应用研究</t>
  </si>
  <si>
    <t>多功能磁性荧光传感器的设计及用于水体中重金属快速检测关键技术开发</t>
  </si>
  <si>
    <t>金属回收残余固废物复合燃料生产工艺技术开发</t>
  </si>
  <si>
    <t>新型磁性树脂开发及在重金属废水深度处理中的应用研究</t>
  </si>
  <si>
    <t>后疫情时代下吉林省突发公共卫生事件舆情应急管理运行机制与对策研究</t>
  </si>
  <si>
    <t>吉林省“六新产业”发展与“四新设施”建设中的设计应用研究</t>
  </si>
  <si>
    <t>吉林省高校图书馆智慧服务体系建设研究</t>
  </si>
  <si>
    <t>吉林省数字经济推动乡村振兴的机制和路径研究</t>
  </si>
  <si>
    <t>吉林省县域城镇化与乡村振兴协同发展策略研究</t>
  </si>
  <si>
    <t>科技体制改革背景下吉林省科研人员松绑减负深化路径研究</t>
  </si>
  <si>
    <t>双碳目标下吉林省城镇既有居住建筑减排对策研究</t>
  </si>
  <si>
    <t>多源遥感数据与环境变量协同作用的土壤盐分估测及精细化制图方法研究</t>
  </si>
  <si>
    <t>改性纤维素对碱激发矿渣/粉煤灰复合材料微结构及抗收缩性能的影响研究</t>
  </si>
  <si>
    <t>寒区污水处理厂微生物气溶胶逸散特征及暴露风险研究</t>
  </si>
  <si>
    <t>再生水地下储存系统优先控制有机微污染物识别与控制方法</t>
  </si>
  <si>
    <t>紫外活化过碳酸盐工艺处理水中PhACs关键技术研究</t>
  </si>
  <si>
    <t>基于手机信令大数据的城市公共交通规划理论与方法</t>
  </si>
  <si>
    <t>新型装配式LY160低屈服点钢分段式防屈曲支撑性能研究</t>
  </si>
  <si>
    <t>严寒地区中深层地埋管热泵供暖关键技术研究</t>
  </si>
  <si>
    <t>低碳建筑材料关键技术研发创新团队</t>
  </si>
  <si>
    <t>先进氧化物基传感器件开发及应用研究</t>
  </si>
  <si>
    <t>新型低碳高性能水泥混凝土添加剂开发与应用创新团队</t>
  </si>
  <si>
    <t>北方城市饮用水安全保障技术研究</t>
  </si>
  <si>
    <t>城市地下综合管廊电气火灾风险监控及预警技术研究</t>
  </si>
  <si>
    <t>城市地下综合管廊火灾监测预警与危险识别关键技术研究</t>
  </si>
  <si>
    <t>城市火灾智慧预防及救援关键技术研究</t>
  </si>
  <si>
    <t>城市宜居性评价及空间优化关键技术研究与应用示范</t>
  </si>
  <si>
    <t>厨余垃圾水热转化高值碳基燃料协同调控技术与应用</t>
  </si>
  <si>
    <t>大气细颗粒物的动态溯源技术</t>
  </si>
  <si>
    <t>大型厂区智慧安全管理系统研究与应用示范</t>
  </si>
  <si>
    <t>低碳背景下秸秆水热制备生物炭关键技术与能效评价</t>
  </si>
  <si>
    <t>低碳排放磷酸镁水泥的制备、机理及工程应用研究</t>
  </si>
  <si>
    <t>多环芳烃污染场地过氧化钙-过硫酸钠协同原位修复技术</t>
  </si>
  <si>
    <t>工业固体废渣高值化综合利用关键技术研究</t>
  </si>
  <si>
    <t>硅灰石功能掺合料的开发及在水泥基材料中的应用研究</t>
  </si>
  <si>
    <t>硅藻土基可见光光催化复合材料开发与应用技术</t>
  </si>
  <si>
    <t>滚焊螺旋箍筋混凝土框架柱的力学性能研究及开发应用</t>
  </si>
  <si>
    <t>寒冷地区应急建筑装配式快速建造关键技术研发及应用</t>
  </si>
  <si>
    <t>河湖生态补给过程中微塑料在多元化环境下的迁移沉积机制及风险预测</t>
  </si>
  <si>
    <t>后疫情时代养老社区公共空间交互设计系统研究与示范</t>
  </si>
  <si>
    <t>基于AI技术的多模态特征冠心病早期诊断研究</t>
  </si>
  <si>
    <t>基于城镇污水处理节能增效及污泥减量化理念的循环流挂膜填料研发与应用</t>
  </si>
  <si>
    <t>基于废弃煤矸石的绿色混凝土建筑结构应用关键技术</t>
  </si>
  <si>
    <t>基于老年人群行为分析的社区空间优化及智慧养老应用研究</t>
  </si>
  <si>
    <t>吉林省建筑遗产智慧旅游资源半虚拟空间营建研究</t>
  </si>
  <si>
    <t>吉林省满族剪纸交互展示及数字艺术品开发应用研究</t>
  </si>
  <si>
    <t>季冻区玻璃骨料自感知ECC隧道路面关键技术研究</t>
  </si>
  <si>
    <t>季冻区桥梁装配式组合防撞墙关键技术研究</t>
  </si>
  <si>
    <t>季冻区石墨烯-玄武岩纤维沥青混合料应用关键技术研究</t>
  </si>
  <si>
    <t>加筋地聚物透水混凝土用于季冻区老旧小区道路改造的关键技术研究</t>
  </si>
  <si>
    <t>利用油页岩渣制备铝硅酸盐发光材料的关键技术研究</t>
  </si>
  <si>
    <t>耐高温高性能喷射混凝土隧道衬砌关键技术研究</t>
  </si>
  <si>
    <t>漂浮湿地-微纳米曝气耦合修复城市污染水体关键技术研究及应用</t>
  </si>
  <si>
    <t>桥梁用水性环保型石墨烯改性无铬锌铝漆的研究</t>
  </si>
  <si>
    <t>热-力耦合作用下新型相变储能混凝土能源桩力学特性试验研究</t>
  </si>
  <si>
    <t>人工快渗系统对高氯酸盐与氮素复合污染模块化降解研究</t>
  </si>
  <si>
    <t>深层埋管式能量桩热-力学特性试验研究</t>
  </si>
  <si>
    <t>新型高性能自感知加筋混凝土智能桥墩关键技术研究</t>
  </si>
  <si>
    <t>玄武岩纤维增强厂拌热再生沥青混合料在季冻区路面工程中的应用研究</t>
  </si>
  <si>
    <t>严寒地区干热岩地热资源开发与清洁供暖关键技术及装备</t>
  </si>
  <si>
    <t>养牛污水高效处理利用关键技术与应用研究</t>
  </si>
  <si>
    <t>油页岩废渣用于多类型沥青路面中的固油缓释机理及关键技术研究</t>
  </si>
  <si>
    <t>灾后应急物流联合配送调度系统的设计与应用</t>
  </si>
  <si>
    <t>智慧医养融合模式下居家养老一体化平台关键技术研究</t>
  </si>
  <si>
    <t>重金属污染土壤高效分类检测系统及植物联合微生物修复关键技术研发</t>
  </si>
  <si>
    <t>装配式钢结构高层住宅抗火性能与抗火设计方法研究</t>
  </si>
  <si>
    <t>基于乡村振兴战略涉农院校大学生留省就业对策研究</t>
  </si>
  <si>
    <t>吉林省城市社区居家养老健康服务质量提升对策研究</t>
  </si>
  <si>
    <t>吉林省科技赋能城乡居民福祉水平的差异研究</t>
  </si>
  <si>
    <t>吉林省农业发展质量评价体系与对策研究</t>
  </si>
  <si>
    <t>吉林省数字农业助推新型城镇化的内在机理与实现路径研究</t>
  </si>
  <si>
    <t>吉林省乡村治理数字化转型的制约因素及实践路径研究</t>
  </si>
  <si>
    <t>吉林省新农业支撑创新型省份建设路径研究</t>
  </si>
  <si>
    <t>数字技术赋能乡村治理体系构建与实施路径研究</t>
  </si>
  <si>
    <t>吉林省道地药材开发利用国际联合研究中心</t>
  </si>
  <si>
    <t>创新平台-国际科技合作平台</t>
  </si>
  <si>
    <t>2060801国际交流与合作</t>
  </si>
  <si>
    <t>吉林省农业害虫生物防治国际科技合作重点实验室</t>
  </si>
  <si>
    <t>吉林省优势特色作物种质资源保育和新品种创制实验室</t>
  </si>
  <si>
    <t>创新平台-吉林省实验室</t>
  </si>
  <si>
    <t>2060204实验室及相关设施</t>
  </si>
  <si>
    <t>吉林农业大学东北农业生物国际科技孵化基地技术转移体系建设</t>
  </si>
  <si>
    <t>创新平台-技术转移体系建设和技术交易补助</t>
  </si>
  <si>
    <t>基于肠道类器官模型建立益生菌益生功能评价中动物实验的替代方法</t>
  </si>
  <si>
    <t>吉林农业大学科研设施与仪器开放共享后补助</t>
  </si>
  <si>
    <t>扫描电镜在辐照诱变育种中的开发及其应用</t>
  </si>
  <si>
    <t>ANGPT1在肝癌循环肿瘤细胞相关肺转移潜在机制和治疗靶点中作用的研究</t>
  </si>
  <si>
    <t>miR-30a-5p靶向CAMKK2基因在自噬过程中发挥作用的机制研究</t>
  </si>
  <si>
    <t>miR-655-3p介导ACSM3基因调控绵羊前体脂肪细胞增殖和分化作用机制</t>
  </si>
  <si>
    <t>TH588和Ce6负载红花油体用于增强黑色素瘤的声动力治疗研究</t>
  </si>
  <si>
    <t>表面展示副结核分枝杆菌抗原重组乳酸菌的构建及免疫分子机制研究</t>
  </si>
  <si>
    <t>不同氮效率黄瓜缺氮下根系生理反应及蛋白组学分析</t>
  </si>
  <si>
    <t>不同形式氮添加对东北地区黄花落叶松林土壤微生物群落结构及其对氮循环的影响</t>
  </si>
  <si>
    <t>肠道病毒EV71非结构蛋白2A通过UNC93B1蛋白影响TLR3/TRIF信号通路抑制干扰素产生介导免疫逃逸研究</t>
  </si>
  <si>
    <t>雌蜂交配状态与次级寄主性别对自复寄生蜂产雄行为策略的研究</t>
  </si>
  <si>
    <t>大豆DRP05/MYB176复合体调控大豆抗疫霉根腐病菌的分子网络研究</t>
  </si>
  <si>
    <t>大豆GmGRF1-GmGIF1模块调控植物生长发育的功能及机制研究</t>
  </si>
  <si>
    <t>大豆亲脂蛋白组合界面乳液凝胶的稳定机制及其运载功能研究</t>
  </si>
  <si>
    <t>大豆细菌斑疹病菌主效TAL效应子的鉴定及其诱导大豆感病基因的分子机制研究</t>
  </si>
  <si>
    <t>稻曲病菌效应蛋白SCRE7的功能及其与OsLBD11互作的分子机制</t>
  </si>
  <si>
    <t>对多药耐药革兰阴性菌具拮抗活性的萎缩芽孢杆菌活性物质纯化及作用机理研究</t>
  </si>
  <si>
    <t>多功能耐盐细菌的筛选及其耐盐分子机制研究</t>
  </si>
  <si>
    <t>发酵乳杆菌KP-3发酵人参转化皂苷的机制及规律研究</t>
  </si>
  <si>
    <t>光子晶体增强型痕量氨基甲酸酯类农药荧光检测</t>
  </si>
  <si>
    <t>旱作水稻-玉米带状轮作对土壤肥力作用机制研究</t>
  </si>
  <si>
    <t>黑土区耕地土壤中氮素迁移特性及对保护性耕作的响应机理研究</t>
  </si>
  <si>
    <t>灰树花多糖促白色脂肪棕色化的研究</t>
  </si>
  <si>
    <t>鸡miR-6615-3p靶向CPEB1调控颗粒细胞增殖分化的作用机制研究</t>
  </si>
  <si>
    <t>鸡胆固醇-25-羟化酶通过酶活性依赖和非依赖途径抑制新城疫病毒复制的分子机制研究</t>
  </si>
  <si>
    <t>基于iTRAQ技术的AMDV感染永生化水貂巨噬细胞系差异表达蛋白筛选及功能分析</t>
  </si>
  <si>
    <t>基于L-Leu底物特异性的嗜热菌蛋白酶分子改造及其催化机制解析</t>
  </si>
  <si>
    <t>基于肠道菌群解析吉林省地方优良猪种抗病性能机制</t>
  </si>
  <si>
    <t>基于花生植株-土壤复合体力学特性的分离失效机理及低损起收方法研究</t>
  </si>
  <si>
    <t>基于抗菌蛋白解析解淀粉芽孢杆菌FS6的拮抗机制和抗菌蛋白的生防潜力评价</t>
  </si>
  <si>
    <t>基于量子点技术构建高灵敏微流控芯片对玉米中三种毒素的快速检测研究</t>
  </si>
  <si>
    <t>基于硫代谢重塑的重金属抗性工程菌构建及其代谢调控机制研究</t>
  </si>
  <si>
    <t>激素参与调控红松花芽发育的机制研究</t>
  </si>
  <si>
    <t>吉林省典型农业土壤中网柄细胞状黏菌物种多样性研究</t>
  </si>
  <si>
    <t>吉林玉米主产区黑土微生物群落对微塑料残留的响应机制研究</t>
  </si>
  <si>
    <t>交联型磁性多糖微胶囊的构建及其在污水处理中的应用研究</t>
  </si>
  <si>
    <t>结核杆菌CFP-10蛋白靶向Toll样受体调控巨噬细胞免疫功能相关分子机制研究</t>
  </si>
  <si>
    <t>辣椒白粉病菌特有效应蛋白的功能和分子机制研究</t>
  </si>
  <si>
    <t>利用新型复合生物反应器提高秸秆产氢效率的研究</t>
  </si>
  <si>
    <t>铝影响柠檬酸转运蛋白GmAACT1基因介导大豆柠檬酸分泌的分子机制研究</t>
  </si>
  <si>
    <t>纳米铜基复合催化剂的绿色可控构筑及降解抗生素的机理研究</t>
  </si>
  <si>
    <t>内核膜定位的猪GH/GHR调节睾丸细胞增殖的分子机制</t>
  </si>
  <si>
    <t>黏土矿物对玉米秸秆催腐和固碳的作用特征与机理</t>
  </si>
  <si>
    <t>牛荚膜A型多杀性巴氏杆菌群体感应关键基因lsrK功能研究</t>
  </si>
  <si>
    <t>时延驱动下基于D2D协同的MEC计算卸载策略研究</t>
  </si>
  <si>
    <t>铜绿假单胞菌外膜囊泡影响抗原免疫保护机制的研究</t>
  </si>
  <si>
    <t>土壤耕作部件磨损与激光熔覆减磨机理及工艺参数研究</t>
  </si>
  <si>
    <t>微生物/生物炭联合介导土壤中微塑料的降解迁移机制研究</t>
  </si>
  <si>
    <t>新型抗气单胞菌益生菌调节肠道黏膜屏障功能的机制研究</t>
  </si>
  <si>
    <t>延迟裂解-侵入型植物乳杆菌递送H9N2亚型禽流感口服纳米疫苗研究</t>
  </si>
  <si>
    <t>油莎豆油体蛋白基因Ceoleosin9表达分析及其调控油脂含量机制的研究</t>
  </si>
  <si>
    <t>脂肪酸脱饱和酶FAB2调节蜡样芽胞杆菌低温适应性的分子机制研究</t>
  </si>
  <si>
    <t>组织培养胁迫条件下水稻一目惚基因组内DNA甲基化变异及其表观遗传调控机制研究</t>
  </si>
  <si>
    <t>刺嫩芽温室反季节生产综合配套技术示范推广</t>
  </si>
  <si>
    <t>COP9信号复合体调控水稻种子萌发的作用机制研究</t>
  </si>
  <si>
    <t>辅助降血脂功能性乳酸菌筛选及食品开发研究</t>
  </si>
  <si>
    <t>基于无人机的入侵物种智能监测及防治系统开发</t>
  </si>
  <si>
    <t>吉林省子囊菌资源发掘与利用</t>
  </si>
  <si>
    <t>米豆间轮作系统中根系分泌物和秸秆腐解物的化感作用机制研究</t>
  </si>
  <si>
    <t>西洋参种质资源收集与抗性资源筛选</t>
  </si>
  <si>
    <t>新型抗菌增效剂LRGG高效无细胞合成方法的研究</t>
  </si>
  <si>
    <t>栽参土壤参草轮作与生物修复及药肥双减创新模式研究</t>
  </si>
  <si>
    <t>PEG引发对干旱胁迫下紫花苜蓿幼根形态建成和生理适应机制的研究</t>
  </si>
  <si>
    <t>大豆GmERD15c转录因子调控植物耐逆性的作用研究</t>
  </si>
  <si>
    <t>基于同步辐射衍射光谱的土壤粘粒矿物特性及驱动因素研究</t>
  </si>
  <si>
    <t>水体中抗生素对多环芳烃污染物生物修复技术影响的研究</t>
  </si>
  <si>
    <t>无人机航拍作物秸秆还田密度智慧估算方法及检测系统开发</t>
  </si>
  <si>
    <t>中俄菌物资源评价与利用</t>
  </si>
  <si>
    <t>人参寡糖制备关键技术研究与产业化</t>
  </si>
  <si>
    <t>以道地药材朝鲜淫羊藿为原料的改善骨密度保健食品的研制</t>
  </si>
  <si>
    <t>猪饲粮纤维理化特征与胃肠道养分利用的时空效应机制及应用研究</t>
  </si>
  <si>
    <t>人才专项-杰出青年科技人才项目</t>
  </si>
  <si>
    <t>PGPR生防细菌对人参根腐病的微生态防病机理研究</t>
  </si>
  <si>
    <t>新型多酸基非金属二维材料复合物光催化降解有机污染物的研究</t>
  </si>
  <si>
    <t>不同营养结构奶牛日粮中呕吐毒素精准管控技术研发</t>
  </si>
  <si>
    <t>人才专项-优秀青年科技人才项目</t>
  </si>
  <si>
    <t>不同施肥模式下的黑土地土壤质量提升技术研究</t>
  </si>
  <si>
    <t>淡水主要经济鱼类鲤新型配合饲料的研制及应用</t>
  </si>
  <si>
    <t>稻田土壤营养调控与技术集成创新团队</t>
  </si>
  <si>
    <t>基于玉米DH技术的优质、高抗、宜机收新自交系、新品种创制</t>
  </si>
  <si>
    <t>吉林省西部玉米大豆谷子轮作栽培研究团队</t>
  </si>
  <si>
    <t>秸秆还田时期与氮肥施用对苏打盐碱稻区温室气体排放及产量的影响</t>
  </si>
  <si>
    <t>粮食加工副产物高值化利用及产品开发创新团队</t>
  </si>
  <si>
    <t>农业人工智能创新团队</t>
  </si>
  <si>
    <t>应用CRISPR/Cas9技术创制高磷脂大豆新种质</t>
  </si>
  <si>
    <t>应用营养调控肠道健康关键技术的蛋鸡功能性饲料研发</t>
  </si>
  <si>
    <t>玉米遗传育种与生物技术创新团队</t>
  </si>
  <si>
    <t>仔猪个体对大豆抗原敏感性差异的遗传机制研究</t>
  </si>
  <si>
    <t>产业项目研发团队领军人才-于寒松</t>
  </si>
  <si>
    <t>吉林省旱区玉米绿色丰产水肥药精准调控技术研发与应用</t>
  </si>
  <si>
    <t>吉林省黑土地保护与高效利用科技创新</t>
  </si>
  <si>
    <t>吉林省农产品绿色生产科技工程</t>
  </si>
  <si>
    <t>吉林省中部退化粘重黑土地保护与高效利用技术体系集成与示范</t>
  </si>
  <si>
    <t>盐渍土稻田土壤障碍消减与产能提升关键技术研究</t>
  </si>
  <si>
    <t>盐碱沙化土地治理与生态屏障构建技术研发及应用</t>
  </si>
  <si>
    <t>梅花鹿各药用部位传统核心功效的现代药理学内涵、生物学作用机制及药效物质基础研究</t>
  </si>
  <si>
    <t>梅花鹿重大疫病防控技术与精细化养殖关键技术研究与示范</t>
  </si>
  <si>
    <t>人参品种选育及其扩繁关键技术研究与示范应用</t>
  </si>
  <si>
    <t>氨基酸同步释放型猪饲粮加工关键技术的研究与应用</t>
  </si>
  <si>
    <t>北方大宗特色果蔬绿色保鲜关键技术研究</t>
  </si>
  <si>
    <t>不老莓果渣作为饲料资源利用关键技术研究与应用</t>
  </si>
  <si>
    <t>雏鹅重要病毒病可视化快速检测技术的研发与应用</t>
  </si>
  <si>
    <t>促生抗病降解农药多功能微生物资源挖掘及其应用技术研究</t>
  </si>
  <si>
    <t>大叶芹人工高效栽培技术研究与示范</t>
  </si>
  <si>
    <t>稻田土壤培肥及养分高效利用关键技术研究与应用</t>
  </si>
  <si>
    <t>低温环境下生长育肥猪饲粮能源结构的优化及产业化示范</t>
  </si>
  <si>
    <t>东北花泥鳅杂交改良选育技术研究与应用</t>
  </si>
  <si>
    <t>东北油豆角种质资源收集、评价及新品种（系）选育</t>
  </si>
  <si>
    <t>复方中药渣乳酸菌发酵液防治禽大肠杆菌病研究与应用</t>
  </si>
  <si>
    <t>富含大豆异黄酮发酵营养健康食品加工关键技术研发与产业化</t>
  </si>
  <si>
    <t>高产、高效籽粒直收型玉米种质资源创制及新品种培育</t>
  </si>
  <si>
    <t>高产、优质、专特用大豆种质创制及新品种选育</t>
  </si>
  <si>
    <t>高附加值低乳糖乳制品生产的关键技术研究与示范</t>
  </si>
  <si>
    <t>高湿玉米果穗破碎技术及配套装置研发</t>
  </si>
  <si>
    <t>高效控释功能性芽孢杆菌在西部盐碱水体生态养殖应用研究</t>
  </si>
  <si>
    <t>高效利用牛粪和玉米秸秆基质的双孢蘑菇新品种选育</t>
  </si>
  <si>
    <t>高性能生物炭制备及去除畜禽养殖废水中抗生素与雌激素关键技术研究</t>
  </si>
  <si>
    <t>葛氏鲈塘鳢鱼苗驯饲、营养及其开口料的研制与应用</t>
  </si>
  <si>
    <t>功能性黑木耳种质资源创新及新品种选育研究</t>
  </si>
  <si>
    <t>黑头萨福克羊高繁殖力品系选育与利用的研究</t>
  </si>
  <si>
    <t>花生高产、优质种质创制与新品种选育</t>
  </si>
  <si>
    <t>基于AcrAB-TolC介导的猪易发细菌性传染病耐药性检测及控制关键技术研究与应用</t>
  </si>
  <si>
    <t>基于氨基酸/葡萄糖释放模式提高鹅蛋白质利用的关键技术研究</t>
  </si>
  <si>
    <t>基于肠道微生物培养组学技术发掘猪源益生菌资源及新型微生态制剂开发</t>
  </si>
  <si>
    <t>基于牛粪为基质的水产复合肥的研制与应用</t>
  </si>
  <si>
    <t>基于区块链技术的智慧农业可信溯源系统</t>
  </si>
  <si>
    <t>吉林白鹅产蛋性状遗传评估及其分子标记筛选与应用</t>
  </si>
  <si>
    <t>吉林省稻田克氏原螯虾（小龙虾）高效生态繁养技术集成研究与应用</t>
  </si>
  <si>
    <t>吉林主要粮食作物常发病害的LAMP快速检测方法的建立和应用</t>
  </si>
  <si>
    <t>胶质食用菌基面制品天然改良剂的研究与开发</t>
  </si>
  <si>
    <t>秸秆集行还田模式下耕地保育提升技术及配套条耕机研制</t>
  </si>
  <si>
    <t>菌/酶协同发酵制备秸秆基农用γ-聚谷氨酸肥料增效剂及其应用研究</t>
  </si>
  <si>
    <t>蓝蓟花卉品种实生选育及高效栽培技术研究</t>
  </si>
  <si>
    <t>利用S-90发酵罐无害化处理畜禽粪工艺及相关肥料产品的研发与应用</t>
  </si>
  <si>
    <t>利用科丰白“生物导弹”防治主要农作物害虫的关键技术研发与应用</t>
  </si>
  <si>
    <t>灵芝数字化育种体系构建及优质高产新品种选育</t>
  </si>
  <si>
    <t>鹿血中高含量血红素铁提取生产关键技术研究</t>
  </si>
  <si>
    <t>面向玉米无人作业的“云端大脑”技术与平台</t>
  </si>
  <si>
    <t>模块式智能自动化行走种植平台的研究与开发</t>
  </si>
  <si>
    <t>木耳采摘一体化作业机的研制</t>
  </si>
  <si>
    <t>农药富集对黑土地破坏机理的研究及黑土地农药残留安全限量标准的制定</t>
  </si>
  <si>
    <t>人参黑斑病菌对化学药剂的抗药性水平评价及抗药性治理技术的研究与应用</t>
  </si>
  <si>
    <t>人参炭疽病菌种类、发病规律和绿色防控技术研究与示范</t>
  </si>
  <si>
    <t>肉牛生产中哺乳犊牛营养优化及健康管理技术研究</t>
  </si>
  <si>
    <t>乳酸菌协同酵母发酵玉米面团关键技术研究及产品开发</t>
  </si>
  <si>
    <t>山葡萄冰酒风味形成及产品质量提升研究</t>
  </si>
  <si>
    <t>设施栽培土壤环境修复技术研究与应用</t>
  </si>
  <si>
    <t>设施栽培土壤农药残留降解关键技术研究与示范</t>
  </si>
  <si>
    <t>生物防控非洲猪瘟动物微生态疫苗的创制</t>
  </si>
  <si>
    <t>生物与化学预处理玉米秸秆产乙醇技术研究</t>
  </si>
  <si>
    <t>食用菌废弃物菌糠修复农田土壤的应用研究</t>
  </si>
  <si>
    <t>天敌昆虫与药剂协同防控大豆害虫技术研究与应用</t>
  </si>
  <si>
    <t>天麻醋酸发酵饮品开发及降脂减肥功效研究</t>
  </si>
  <si>
    <t>微生物发酵秸秆在水产养殖中的高效应用</t>
  </si>
  <si>
    <t>新型反刍动物健康功能性添加剂—酵母培养物系列产品的研发与应用</t>
  </si>
  <si>
    <t>新型羧肽酶定向改造关键技术及榛仁活性肽产品开发</t>
  </si>
  <si>
    <t>养生木耳系列休闲食品的研发</t>
  </si>
  <si>
    <t>一种盐碱地水稻专用促生菌肥的研制</t>
  </si>
  <si>
    <t>应用三维基因组学解析杂种优势选育玉米杂交种</t>
  </si>
  <si>
    <t>优异、特异水稻种质资源创制与新品种选育</t>
  </si>
  <si>
    <t>优异玉米种质资源创制及新品种选育</t>
  </si>
  <si>
    <t>鱼类细菌性肠炎基因缺失致弱活疫苗的研制</t>
  </si>
  <si>
    <t>玉米、大豆轮作模式下主要害虫绿色防控技术集成与示范</t>
  </si>
  <si>
    <t>玉米生产无人化作业中土地精整关键技术研究</t>
  </si>
  <si>
    <t>玉米早熟欧洲硬粒改良亚温带种质及宜机收新品种培育</t>
  </si>
  <si>
    <t>玉米种质资源创新及高产、宜机收新品种培育</t>
  </si>
  <si>
    <t>玉簪优良品系选育及工厂化生产关键技术研究</t>
  </si>
  <si>
    <t>长白山地区不同植被带特色菌物种质资源多样性及其保育</t>
  </si>
  <si>
    <t>长白山区松茸种质资源保育关键技术研究</t>
  </si>
  <si>
    <t>长白山香菇属及其相近属种质资源调查和保育</t>
  </si>
  <si>
    <t>直播稻高产高效栽培关键技术研究与应用</t>
  </si>
  <si>
    <t>植物乳杆菌后生元预防仔猪细菌性腹泻的研究与应用</t>
  </si>
  <si>
    <t>中草药与益生菌协同发酵复合制剂防控猪病毒性腹泻关键技术研究</t>
  </si>
  <si>
    <t>城市新区下沉式绿地自然调节系统关键技术研究</t>
  </si>
  <si>
    <t>传统豆制品加工主要废弃物豆渣梯次化利用关键技术研究</t>
  </si>
  <si>
    <t>高性能畜禽粪便生物炭吸附剂的制备及应用关键技术研究</t>
  </si>
  <si>
    <t>硅藻土/生物质炭协同修复主要农药残留土壤关键技术研究与应用</t>
  </si>
  <si>
    <t>基于白星花金龟生物转化牛粪的关键技术研究</t>
  </si>
  <si>
    <t>基于高强螺栓工字钢连接的新型装配式RC框架梁柱节点关键技术研究与应用</t>
  </si>
  <si>
    <t>基于深度卷积对抗网络的吉林省西部湿地分类制图</t>
  </si>
  <si>
    <t>基于生防菌剂和化学农药混合使用防治玉米茎腐病种子包衣技术研究及应用</t>
  </si>
  <si>
    <t>吉林省乡村地区病虫害数字化预警和减灾防灾服务系统</t>
  </si>
  <si>
    <t>吉林省中部黑土区耕地生产力监测预警模型构建及应用</t>
  </si>
  <si>
    <t>利用玉米秸秆生产绿色保鲜材料的关键技术与开发</t>
  </si>
  <si>
    <t>面向保护性耕地条带作业精准施药系统关键技术研发与应用</t>
  </si>
  <si>
    <t>人参叶保护肝脏DNA酒精损伤机理及适合酒后饮用的饮品开发</t>
  </si>
  <si>
    <t>石灰石尾矿制造绿色建材的研究与应用</t>
  </si>
  <si>
    <t>松花江（吉林市段）水体芳香类污染物的生物降解技术研发及应用</t>
  </si>
  <si>
    <t>微生物/秸秆/粪污有机肥料的开发及重金属钝化关键技术研究与示范</t>
  </si>
  <si>
    <t>玉米秸秆基高吸附材料生产关键技术与开发</t>
  </si>
  <si>
    <t>玉米酒糟转化生物活性饲料关键技术研发</t>
  </si>
  <si>
    <t>玉米叶斑病发生过程中减灾保产技术研究</t>
  </si>
  <si>
    <t>传统食药用菌灰树花降血脂组分新药临床前研究</t>
  </si>
  <si>
    <t>红参和大力参炮制加工关键技术与品质提升研究</t>
  </si>
  <si>
    <t>红花黄色素高值化技术集成与示范</t>
  </si>
  <si>
    <t>基于传统功效的天麻饮片炮制加工技术及其产品研制</t>
  </si>
  <si>
    <t>梅花鹿养殖环境中病原微生物多样性分析及配套防治技术体系集成与示范</t>
  </si>
  <si>
    <t>牡丹芍药护肤产品研发</t>
  </si>
  <si>
    <t>人参高品质生产微生物菌剂开发与应用关键技术研究</t>
  </si>
  <si>
    <t>人参生态种植关键技术研究与示范</t>
  </si>
  <si>
    <t>人参锈腐病菌传播链解析及生防制剂研发与示范</t>
  </si>
  <si>
    <t>芽孢杆菌生防菌剂田间防效的影响因素与提升技术研究</t>
  </si>
  <si>
    <t>以人参为基源的护胃片研制与开发</t>
  </si>
  <si>
    <t>优质高产人参规范化种植技术集成与示范</t>
  </si>
  <si>
    <t>优质桔梗新品种选育</t>
  </si>
  <si>
    <t>双安全目标下吉林省粮食生产与生态保护协同机制研究</t>
  </si>
  <si>
    <t>乡村振兴背景下数字技术助推吉林省数字乡村建设的路径优化研究</t>
  </si>
  <si>
    <t>北方地区人参等中药材产业关键技术研究与应用示范</t>
  </si>
  <si>
    <t>国家重点研发计划-部省联动项目配套</t>
  </si>
  <si>
    <t>玉米干细胞特征基因ZmCLE4B在体细胞命运重编程中的功能研究</t>
  </si>
  <si>
    <t>鹿角配方颗粒产业化开发</t>
  </si>
  <si>
    <t>食用菌废弃物制备高性能水稻育苗基质的关键技术研究</t>
  </si>
  <si>
    <t>梅花鹿精深加工技术研究及系列健康产品开发</t>
  </si>
  <si>
    <t>基于区块链与物联网的肉牛智慧养殖平台</t>
  </si>
  <si>
    <t>氮高效食味优良粳稻种质创制与新品种培育</t>
  </si>
  <si>
    <t>低脂优脂羊肉生产营养调控技术研究</t>
  </si>
  <si>
    <t>基于多组学技术玉米抗根倒伏基因的精细定位与新品种选育</t>
  </si>
  <si>
    <t>基于寒区冻融作用下对纤维自保温混凝土在农田灌溉渠道的适应性研究</t>
  </si>
  <si>
    <t>基于基因编辑技术的大豆高产、高蛋白功能基因发掘和新品种培育</t>
  </si>
  <si>
    <t>基于目标基因分子选择的抗稻瘟病早熟水稻种质创新与新品种培育</t>
  </si>
  <si>
    <t>基于长白山特产食材的预制菜加工关键技术研究与推广</t>
  </si>
  <si>
    <t>吉林省中熟、中晚熟区抗灰斑病玉米新种质创制及强优势杂交种选育</t>
  </si>
  <si>
    <t>新城疫与禽流感疫苗胚胎免疫中兽药佐剂的开发与应用</t>
  </si>
  <si>
    <t>杏鲍菇工厂化生产关键技术研究</t>
  </si>
  <si>
    <t>优质鲜食结球菊苣种质资源收集、评价与综合利用技术研究</t>
  </si>
  <si>
    <t>长白山区美味扇菇优良菌株选育及配套栽培技术研究与示范</t>
  </si>
  <si>
    <t>长白山野生羊肚菌菌株筛选及栽培技术研究与示范</t>
  </si>
  <si>
    <t>猪主要病毒性腹泻病荧光ERA恒温快速诊断技术的研发与应用</t>
  </si>
  <si>
    <t>紫红参加工关键技术研究与应用</t>
  </si>
  <si>
    <t>食品过敏原核酸现场检测系统开发及应用</t>
  </si>
  <si>
    <t>真菌毒素高通量快速检测的流式微球-适体芯片研制</t>
  </si>
  <si>
    <t>北五味子良种扩繁关键技术及种质创新研究</t>
  </si>
  <si>
    <t>抗痛风复方中药颗粒剂的研制</t>
  </si>
  <si>
    <t>灵芝多粉品种选育及智能化栽培技术研发与示范</t>
  </si>
  <si>
    <t>山兰人工栽培关键技术研究</t>
  </si>
  <si>
    <t>小檗碱载药壳聚糖“纳米农药靶向递送系统”防治人参黑斑病及其机制研究</t>
  </si>
  <si>
    <t>长白山区板蓝根质量与生态环境的相关性及提升关键技术研究</t>
  </si>
  <si>
    <t>基于生物大数据的中学生视力变化和综合防控研究</t>
  </si>
  <si>
    <t>细胞核靶向肽对聚多巴胺纳米粒子体内循环的影响</t>
  </si>
  <si>
    <t>“梨树模式”土地利用规划方式的作用机制与推广策略研究</t>
  </si>
  <si>
    <t>地方高校科研仪器共享提升路径研究</t>
  </si>
  <si>
    <t>人口收缩背景下吉林省乡村振兴人才回流机制与引导策略研究</t>
  </si>
  <si>
    <t>文化强省战略下吉林省数字出版产业创新发展研究</t>
  </si>
  <si>
    <t>乡村振兴战略背景下吉林省乡村旅游复苏与发展战略研究</t>
  </si>
  <si>
    <t>D-A-D及A-D-A结构的纯有机热活化延迟荧光材料的理论与实验研究</t>
  </si>
  <si>
    <t>磁性生物基CeO2壳结构臭氧催化剂体系的构建、性能及应用研究</t>
  </si>
  <si>
    <t>高效稳定深蓝光钙钛矿/有机半导体异质结构LED制备及性能研究</t>
  </si>
  <si>
    <t>固体氧化物燃料电池阴极材料的表面修饰及其氧还原反应机理的研究</t>
  </si>
  <si>
    <t>基于激光测距系统的空间目标旋转姿态研究</t>
  </si>
  <si>
    <t>基于太阳光催化制氢的黑磷烯敏化Ｚ型异质结晶面活性调控和电荷传输机制研究</t>
  </si>
  <si>
    <t>天然水体中微塑料与典型有机磷酯阻燃剂（OPFRs）的时空分异特征及同步降解机制研究</t>
  </si>
  <si>
    <t>氧缺陷型钙钛矿基复合材料光催化抑菌性能研究</t>
  </si>
  <si>
    <t>载Fe碳纳米管3D形貌修饰PVDF膜的抗污染及过硫酸盐原位再生机制研究</t>
  </si>
  <si>
    <t>长白山中华秋沙鸭繁殖对策研究</t>
  </si>
  <si>
    <t>紫外光/电共促活化过硫酸盐体系实现渗滤液中微塑料与PPCPs共同去除</t>
  </si>
  <si>
    <t>新型1T’相硫化钼/半导体量子点复合可见光产氢催化剂制备及载流子迁移机制研究</t>
  </si>
  <si>
    <t>等离激元增强型g-C3N4基复合材料的构筑及其光还原CO2性能与机理研究</t>
  </si>
  <si>
    <t>东北黑土区湿地恢复技术集成与模式优化</t>
  </si>
  <si>
    <t>吉林省智能光学材料与器件团队</t>
  </si>
  <si>
    <t>钾离子电池低温电解液的设计与界面性质研究</t>
  </si>
  <si>
    <t>新能源电极材料研发与性能调控关键技术创新团队</t>
  </si>
  <si>
    <t>产业项目研发团队领军人才-杨小天</t>
  </si>
  <si>
    <t>多金属二维高导电性MOFs材料的结构优化及电催化裂解水制氢性能研究</t>
  </si>
  <si>
    <t>基于金属氧化物电致-热致双效变色智能窗材料的设计与开发</t>
  </si>
  <si>
    <t>基于可再生纤维素框架锂离子固态电解质的开发与应用研究</t>
  </si>
  <si>
    <t>黑土区秸秆覆盖还田氮淋溶阻控技术研究</t>
  </si>
  <si>
    <t>可回收型多功能纳米复合材料的构建及其对有机染料废水的检测和治理</t>
  </si>
  <si>
    <t>抗炎、抑菌、脱敏、防龋四效一体牙周敷料的设计与研发</t>
  </si>
  <si>
    <t>Taurolidine抑制人乳头瘤病毒活性和作用机制的研究</t>
  </si>
  <si>
    <t>基于PI3K/Akt通路研究人参皂苷Rd改善2型糖尿病糖脂代谢紊乱的作用机制</t>
  </si>
  <si>
    <t>类固醇激素信号转导途径介导的淫羊藿苷对减数分裂启动的调控机制的研究</t>
  </si>
  <si>
    <t>利用CFTR/CaCC细胞模型筛选GLP1R小分子激动剂的研究及应用</t>
  </si>
  <si>
    <t>螺旋型活性抗菌肽V681-AGP改造后增强耐盐性和抗内毒素特性的研究</t>
  </si>
  <si>
    <t>有机催化不对称环化串联反应制备手性螺环氧化吲哚及其抗肿瘤活性研究</t>
  </si>
  <si>
    <t>利用微通道反应技术合成吡唑环中间体工艺研究及产业化</t>
  </si>
  <si>
    <t>长白山寒地高品质天麻杂交育种及林下仿生关键栽培技术集成研究</t>
  </si>
  <si>
    <t>基于红外热成像技术对Wagner0级糖尿病足筛查及早期干预的临床研究</t>
  </si>
  <si>
    <t>松花湖五家山“三位一体”城市森林康养融合模式的建立及其在糖尿病患者中应用评价</t>
  </si>
  <si>
    <t>血清中VASN检测方法的建立及其在肝癌早期诊断中的应用</t>
  </si>
  <si>
    <t>基于PLGA的新型冠状病毒mRNA仿生纳米疫苗研发</t>
  </si>
  <si>
    <t>新型ALK5抑制剂人参二醇的结构优化及其抗肿瘤候选药物临床前研究</t>
  </si>
  <si>
    <t>新型糖尿病创面修复外泌体水凝胶开发研究</t>
  </si>
  <si>
    <t>“一主六双”战略下吉林省人参产业高质量发展路径研究</t>
  </si>
  <si>
    <t>吉林省创新型省份建设的对策研究——以人才战略为切入点</t>
  </si>
  <si>
    <t>PVC包覆上转换荧光微颗粒在植物细胞组织内发光性质研究</t>
  </si>
  <si>
    <t>大气中过氧自由基生成Criegee中间体的理论研究</t>
  </si>
  <si>
    <t>无线传感器网络中动态信任管理机制研究</t>
  </si>
  <si>
    <t>阻燃性多功能隔膜修饰剂的理论设计与高安全性锂硫电池的研究</t>
  </si>
  <si>
    <t>辽东楤木新品种（系）培育及其高效繁育技术研究</t>
  </si>
  <si>
    <t>酸浆优质新品种（系）培育及配套丰产栽培技术研究</t>
  </si>
  <si>
    <t>平欧榛林下朝鲜淫羊藿生态种植关键技术研究与示范</t>
  </si>
  <si>
    <t>龙井市安全优质非林地人参种植园区建设</t>
  </si>
  <si>
    <t>地方科技创新引导-园区建设</t>
  </si>
  <si>
    <t>1磷酸鞘氨醇受体2通过肥大细胞RhoA/YAP//TAZ/CTGF信号通路调控肺纤维化作用机制研究</t>
  </si>
  <si>
    <t>PARP1介导的DNA损伤修复在Nm23-H2促进肝癌发生发展中的作用研究</t>
  </si>
  <si>
    <t>丁香酚通过激活AMPK调控非酒精性脂肪性肝炎和肝纤维化的作用机理研究</t>
  </si>
  <si>
    <t>放牧对图们江下游草本沼泽湿地初级生产力影响机制研究</t>
  </si>
  <si>
    <t>基于生态系统服务响应的长吉图地区土地利用情景模拟预测</t>
  </si>
  <si>
    <t>基于新型限幅技术的NC-OFDM系统峰均比优化方案研究</t>
  </si>
  <si>
    <t>冷凉区彩色稻遗传特性及颜色形成分子机制研究</t>
  </si>
  <si>
    <t>延边地区苹果梨园微生物周转土壤有机磷及磷酸酶响应特性研究</t>
  </si>
  <si>
    <t>延边黄牛体外培养卵母细胞与胚胎低温冷冻保存方法及其复苏后发育能力研究</t>
  </si>
  <si>
    <t>人参锈腐病发生相关微生物群落特征及生防复合菌剂的构建与应用</t>
  </si>
  <si>
    <t>耐酸性食窦魏斯氏菌的构建及其在泡菜发酵中的应用</t>
  </si>
  <si>
    <t>自体PRP治疗肩关节软骨损伤的基础研究</t>
  </si>
  <si>
    <t>药食同源草果的抗炎药效物质基础及机制研究</t>
  </si>
  <si>
    <t>生物传感与食品安全快速检测创新团队</t>
  </si>
  <si>
    <t>产业项目研发团队领军人才-高青山</t>
  </si>
  <si>
    <t>吉林省食用菌菌糠饲料化技术开发与应用</t>
  </si>
  <si>
    <t>延边黄牛屠宰加工副产物高值化利用技术研究与应用</t>
  </si>
  <si>
    <t>基于核酸适配体分子识别和聚集诱导发光效应的生物传感器构建及其应用于食品中赭曲霉毒素检测的研究</t>
  </si>
  <si>
    <t>末梢血干血斑中维生素D含量测定方法研究及临床应用</t>
  </si>
  <si>
    <t>延边黄牛肉成熟过程中脂质氧化的荧光探针快速检测技术研发</t>
  </si>
  <si>
    <t>应用AI技术快速诊断腰椎间盘突出症及病变节段</t>
  </si>
  <si>
    <t>朝药“熊胆冰片胶囊”新药临床前研究</t>
  </si>
  <si>
    <t>朝药肝炎草炮制品质量标准及其治疗非酒精性脂肪肝病有效性和安全性研究</t>
  </si>
  <si>
    <t>高品质道地药材桔梗的生态种植技术集成</t>
  </si>
  <si>
    <t>治疗骨质疏松的院内制剂“鹿茸强骨颗粒”开发</t>
  </si>
  <si>
    <t>地方政府促进农业转移人口市民化的政策绩效提升研究</t>
  </si>
  <si>
    <t>后冬奥时代吉林省冰雪旅游创新发展战略研究</t>
  </si>
  <si>
    <t>吉林省残疾人科技创新引导机制研究</t>
  </si>
  <si>
    <t>吉林省文化旅游科技创新助力乡村振兴发展实践路径研究</t>
  </si>
  <si>
    <t>绿色发展视角下吉林省乡村振兴水平测度与政策支持研究</t>
  </si>
  <si>
    <t>农业农村现代化进程中吉林省农村生态治理问题研究</t>
  </si>
  <si>
    <t>实现“幸福梦”：推进吉林省残疾儿童教育公共服务均等化的路径研究</t>
  </si>
  <si>
    <t>网络商帮文化赋能吉林省“一主六双”高质量发展战略研究</t>
  </si>
  <si>
    <t>面向残障人群的脑电智能行为实验舱</t>
  </si>
  <si>
    <t>城市绿地格局对PM2.5浓度的影响机制及优化模式研究</t>
  </si>
  <si>
    <t>城市森林植物多样性对土壤有机碳固存的影响及其作用机制</t>
  </si>
  <si>
    <t>高压下电子型掺杂三元磷氢化物的理论设计及超导电性研究</t>
  </si>
  <si>
    <t>基于量子密钥分发云服务策略的低采样抗噪计算鬼成像技术研究</t>
  </si>
  <si>
    <t>基于深度神经网络的高铁牵引电机轴承故障诊断</t>
  </si>
  <si>
    <t>凝结芽孢杆菌对环磷酰胺致免疫抑制模型的肠道粘膜免疫调节机制研究</t>
  </si>
  <si>
    <t>轻小型高分辨率高光谱成像光谱仪的关键技术研究</t>
  </si>
  <si>
    <t>随机Navier-Stokes方程的回复解</t>
  </si>
  <si>
    <t>随机传染病模型的动力学分析</t>
  </si>
  <si>
    <t>套袋苹果梨果实PbMyb4-like1、PbMyb4-like2、PbMYB1R1的克隆及功能鉴定</t>
  </si>
  <si>
    <t>微织构铣刀铣削钛合金材料的加工性能研究</t>
  </si>
  <si>
    <t>柱前衍生/HPLC检测方法在食品中二氧化硫和氨基糖的建立及应用研究</t>
  </si>
  <si>
    <t>MOF衍生钴基硒化物的可控制备及电解水性能研究</t>
  </si>
  <si>
    <t>基于组学标志物的老年机能康复体外诊断关键技术研究</t>
  </si>
  <si>
    <t>盲人辅助视觉系统关键技术研究</t>
  </si>
  <si>
    <t>生物质碳/膨润土环境功能材料的组分复合机理及球磨改性技术研究</t>
  </si>
  <si>
    <t>基于大数据分析技术的火电机组节能降耗运行平台开发</t>
  </si>
  <si>
    <t>基于视觉跟踪的运动障碍康复辅助系统与关键技术研究</t>
  </si>
  <si>
    <t>面向5G的车载自组网中安全通信与隐私保护关键问题研究</t>
  </si>
  <si>
    <t>汽车制动活塞部件铆接装检关键技术研究及装备研发</t>
  </si>
  <si>
    <t>新型钙钛矿太阳能电池材料制备技术</t>
  </si>
  <si>
    <t>黑豆加工副产物高值化利用生产关键技术研究与开发</t>
  </si>
  <si>
    <t>黑果腺肋花楸果汁加工关键技术及副产物综合开发利用</t>
  </si>
  <si>
    <t>软枣猕猴桃全果系列营养化产品开发关键技术研究</t>
  </si>
  <si>
    <t>稻秆全量还田高效利用关键技术集成与示范</t>
  </si>
  <si>
    <t>基于人工智能的盲人中医舌象辅助诊断系统研发与应用</t>
  </si>
  <si>
    <t>基于数据分析的智慧消防安全管理系统研究</t>
  </si>
  <si>
    <t>智能穿戴式搜救定位导航报警系统</t>
  </si>
  <si>
    <t>基于专家评估手法输出的人体穴位规划按摩系统研发</t>
  </si>
  <si>
    <t>“一带一路”背景下汇率变动对吉林省进口价格的传递效应研究</t>
  </si>
  <si>
    <t>生态保护红线下城市流域治理对策研究--以伊通河流域为例</t>
  </si>
  <si>
    <t>数智时代吉林省高校创新创业人才培养策略研究</t>
  </si>
  <si>
    <t>城市污水处理科技资源共享服务平台</t>
  </si>
  <si>
    <t>低温预富集耦合气-质联用仪检测污水生物处理系统中磷化氢</t>
  </si>
  <si>
    <t>基于Abaqus的结构应力法的铝合金型材搅拌摩擦焊结构疲劳性能研究</t>
  </si>
  <si>
    <t>基于高通量测序技术的吉林省城市污水厂微生物特征解析</t>
  </si>
  <si>
    <t>近紫外光激发的全光谱LED用硅酸盐荧光粉</t>
  </si>
  <si>
    <t>考虑源-荷互动的园区综合能源系统多能流优化调度研究</t>
  </si>
  <si>
    <t>漂浮物作用下寒区河道平面钢闸门动力响应规律及损伤机理研究</t>
  </si>
  <si>
    <t>松南长岭沙河子组“超压-微缝”型致密砂岩储层精细表征与成储机理研究</t>
  </si>
  <si>
    <t>云边协同的泛在电力物联网大数据的深度感知与学习关键技术研究</t>
  </si>
  <si>
    <t>张广才岭早侏罗世不同成因类型花岗岩共存：成因与地球化学证据</t>
  </si>
  <si>
    <t>高比例可再生能源电力电子化电力系统稳定性分析及鲁棒控制技术研究</t>
  </si>
  <si>
    <t>基于空间域主成分分析的输电线路绝缘子污秽高光谱检测技术研究</t>
  </si>
  <si>
    <t>基于双源换热蒸发器的严寒地区太阳能-空气源热泵供热系统特性与优化研究</t>
  </si>
  <si>
    <t>基于深度学习的智能变电站“可视化”故障检测研究</t>
  </si>
  <si>
    <t>吉林西部典型湖泊CDOM荧光追踪抗生素污染及环境风险研究</t>
  </si>
  <si>
    <t>严寒气候条件下输配电线路状态感知及评估技术研究</t>
  </si>
  <si>
    <t>园区级多微网系统参与电网友好互动关键技术研究</t>
  </si>
  <si>
    <t>产品数字化全景体验关键技术研究及应用</t>
  </si>
  <si>
    <t>轨道车辆接触器性能检测与评估的关键技术研究及应用</t>
  </si>
  <si>
    <t>基于超声导波的激光焊熔深在线监测与质量评估关键技术研发</t>
  </si>
  <si>
    <t>基于多维暂态判据的66kV输电线路故障在线智能定位系统研发</t>
  </si>
  <si>
    <t>基于机器人的高铁轮对曲面打磨系统关键技术研究</t>
  </si>
  <si>
    <t>畜禽养殖场微生物除臭综合治理技术应用研究</t>
  </si>
  <si>
    <t>温室内番茄采摘机器人关键技术研究</t>
  </si>
  <si>
    <t>城镇污水处理厂冲击条件下水质安全保障技术研究</t>
  </si>
  <si>
    <t>钢渣渗滤液捕集固定CO2的双削减技术研究</t>
  </si>
  <si>
    <t>硅烷偶联剂改性泡沫沥青混合料在季冻区应用的关键技术研究</t>
  </si>
  <si>
    <t>活性炭诱导微波破解剩余污泥梯级回收有机物及营养物的关键技术研究</t>
  </si>
  <si>
    <t>基于PSO-LSTM的新能源外送线路杆塔状态监测及预警技术研究</t>
  </si>
  <si>
    <t>基于边缘计算的非侵入式工业用户负荷安全预警装置研发与应用</t>
  </si>
  <si>
    <t>基于全极化探地雷达的城市地下空间基础设施结构监测技术研发</t>
  </si>
  <si>
    <t>基于人工智能生化池活性污泥状态研究及其预警平台构建</t>
  </si>
  <si>
    <t>基于数字孪生的中小型土石坝安全监测与健康诊断技术研究</t>
  </si>
  <si>
    <t>基于遥感与GIS的地铁区间安全预警及沉降敏感性分级区划技术研究</t>
  </si>
  <si>
    <t>基于暂态数据驱动的新能源并网线路故障识别方法研究</t>
  </si>
  <si>
    <t>吉林省废弃、危机矿山退化生态系统一体化修复技术研究</t>
  </si>
  <si>
    <t>季节冻土区露天矿山高陡岩质边坡高效复绿技术研究</t>
  </si>
  <si>
    <t>季节冻土区输变电基础冻胀机理及防冻胀措施研究</t>
  </si>
  <si>
    <t>旧城区老旧房屋安全绿色节能改造关键技术研究</t>
  </si>
  <si>
    <t>数字孪生城市物联感知集成与孪生映射研究及应用</t>
  </si>
  <si>
    <t>双碳目标下清洁能源电热联产供暖系统优化运行关键技术研究</t>
  </si>
  <si>
    <t>太阳能光伏光热系统效能提升与能量分配技术研究及应用</t>
  </si>
  <si>
    <t>衔接城市大脑的社区微脑数字化治理技术研究及应用</t>
  </si>
  <si>
    <t>新能源自适应接入的微网能量路由器关键技术研究</t>
  </si>
  <si>
    <t>严寒地区城镇老旧小区居家养老适应性改造关键技术研究</t>
  </si>
  <si>
    <t>玉米淀粉废水氮磷回收与降解一体化工艺研发</t>
  </si>
  <si>
    <t>长白山北景区地质灾害链式效应及精细化风险预警技术研究</t>
  </si>
  <si>
    <t>长白山火山喷发诱发崩滑灾害精细化动态预测技术研究</t>
  </si>
  <si>
    <t>FDI技术溢出对吉林省高新技术企业技术创新的影响与对策研究</t>
  </si>
  <si>
    <t>大众冰雪背景下吉林省社区冰雪项目库构建及建设路径研究</t>
  </si>
  <si>
    <t>基于价值共创理论下乡村创新产业生态圈运作新模式</t>
  </si>
  <si>
    <t>吉林省“专精特新”中小企业高质量发展培育研究</t>
  </si>
  <si>
    <t>吉林省老年人基本公共服务设施可及性测度及对策研究</t>
  </si>
  <si>
    <t>吉林省人才强省建设的人才需求层次与对策研究</t>
  </si>
  <si>
    <t>吉林省提升科研人员减负工作质效的对策研究</t>
  </si>
  <si>
    <t>吉林省新电商生态系统建设与发展对策研究</t>
  </si>
  <si>
    <t>吉林省新汽车产业高质量发展路径与对策研究</t>
  </si>
  <si>
    <t>生态强省背景下吉林省城市楔形绿地体系建构策略研究</t>
  </si>
  <si>
    <t>新基建对吉林省制造业转型升级的影响研究</t>
  </si>
  <si>
    <t>新时代吉林省城镇女性就业高质量发展对策研究</t>
  </si>
  <si>
    <t>吉林省高性能制造及检测国际科技合作重点实验室</t>
  </si>
  <si>
    <t>碳纤维及其复合材料省实验室</t>
  </si>
  <si>
    <t>超纯血液透析浓缩物生产工艺的开发</t>
  </si>
  <si>
    <t>离子渗氮与PVD涂层一体化设备开发及多种PVD复合涂层工艺参数优化</t>
  </si>
  <si>
    <t>一种新型药物中间体的合成工艺研究</t>
  </si>
  <si>
    <t>长春工业大学技术转移中心2021年度技术转移示范机构补助</t>
  </si>
  <si>
    <t>基于航空相机的关键部件制造及检测设备的性能提升</t>
  </si>
  <si>
    <t>面向人机协作的工业机器人柔顺协调控制系统开发</t>
  </si>
  <si>
    <t>不确定参数下认知星地网络能效优先功率分配技术研究</t>
  </si>
  <si>
    <t>不确定环境下串并混联机器人健康属性多源信息融合研究</t>
  </si>
  <si>
    <t>单颗粒靶向纳米药物跨膜转运机制研究</t>
  </si>
  <si>
    <t>氮氧共掺杂二维分级多孔纳米炭片及其在锌离子混合电容器中的应用研究</t>
  </si>
  <si>
    <t>固态电解质的设计及在锌离子电池中的能效与机理研究</t>
  </si>
  <si>
    <t>光致变色自修复聚合物膜的设计制备与修复机理探究</t>
  </si>
  <si>
    <t>葫芦[n]脲功能化稀土配合物的构筑及其对抗生素的检测和吸附性能研究</t>
  </si>
  <si>
    <t>基于IDO通路抑制的自组装纳米诊疗剂用于MRI成像介导的肿瘤协同治疗</t>
  </si>
  <si>
    <t>基于不同驱动机制的高维整数值自回归模型及应用</t>
  </si>
  <si>
    <t>基于哒嗪并醌式扩展四硫富瓦烯有机共轭体的构筑、组装以及光电性能的研究</t>
  </si>
  <si>
    <t>基于宽禁带p型金刚石的异质结紫外光电探测器研究</t>
  </si>
  <si>
    <t>基于磷钨酸同步固载氧化钛的硅基复合材料的制备及催化水解纤维素应用研究</t>
  </si>
  <si>
    <t>基于深度学习的膝骨关节炎分级诊断方法研究</t>
  </si>
  <si>
    <t>基于数字图像相关的多孔材料压缩力学性能测量技术研究</t>
  </si>
  <si>
    <t>基于脱策强化学习的多臂可重构机器人系统最优协调控制研究</t>
  </si>
  <si>
    <t>基于新型HZSM-5分子筛的石脑油催化裂解制烯烃工艺研究</t>
  </si>
  <si>
    <t>基于虚实融合的真三维LED集成成像显示系统关键技术研究</t>
  </si>
  <si>
    <t>几类流体力学方程的若干性质</t>
  </si>
  <si>
    <t>驾驶意图模型分数阶优化与直接横摆力矩控制方法研究</t>
  </si>
  <si>
    <t>聚合物支链结构调控水凝胶抗溶胀性的机理研究</t>
  </si>
  <si>
    <t>蓝光金属Ir(III)配合物电致发光材料的分子设计与理论研究</t>
  </si>
  <si>
    <t>面向制造系统可靠性设计的多状态复杂系统重要度研究</t>
  </si>
  <si>
    <t>亲水凝胶材料及其在医疗导管表面改性中的应用</t>
  </si>
  <si>
    <t>染料包埋钪基氧化物纳米晶中能量传递与上转换荧光增强研究</t>
  </si>
  <si>
    <t>融合面板计数数据下复杂删失数据的联合统计推断及其应用</t>
  </si>
  <si>
    <t>生物分子驱动粘韧水凝胶体系构筑及柔性电子器件应用研究</t>
  </si>
  <si>
    <t>小波域实例分割网络框架下汽车缸体微观缺陷组织特征提取方法研究及其力学性能评估</t>
  </si>
  <si>
    <t>智能网联汽车人机共驾关键技术研究</t>
  </si>
  <si>
    <t>中低温固体氧化物燃料电池ABO3/A2BO4异质界面的构筑及电池性能优化</t>
  </si>
  <si>
    <t>阻尼依赖时间的Euler方程组解的大时间行为研究</t>
  </si>
  <si>
    <t>城市混合交通环境下弱势道路使用者行为认知及避障决策方法研究</t>
  </si>
  <si>
    <t>计及可靠性的风电系统智能控制技术研究</t>
  </si>
  <si>
    <t>金属3D打印缺陷检测方法研究</t>
  </si>
  <si>
    <t>用于微显示的光学微腔发光二极管的研究</t>
  </si>
  <si>
    <t>工业云环境下汽车整车制造资源跨平台智能调度研究</t>
  </si>
  <si>
    <t>核苷酸调控生物粘附水凝胶的构建及生物粘附机理研究</t>
  </si>
  <si>
    <t>基于负热膨胀比结构的超材料设计及其在汽车发动机节温器中的应用</t>
  </si>
  <si>
    <t>基于视觉与运动协同的机器人定位抓取与最优跟踪控制研究</t>
  </si>
  <si>
    <t>面向开/闭链任务的多可重构机器人分散自学习协调控制方法研究</t>
  </si>
  <si>
    <t>复杂系统故障诊断技术研究及应用</t>
  </si>
  <si>
    <t>高强轻合金型材柔性多点拉弯智能成形技术与应用研究</t>
  </si>
  <si>
    <t>复杂系统先进控制与智能故障诊断创新团队</t>
  </si>
  <si>
    <t>基于MAS的智能电动汽车横纵向快速智能协同控制</t>
  </si>
  <si>
    <t>PAN基碳纤维纺丝液中微凝胶含量的控制工艺优化与中试技术</t>
  </si>
  <si>
    <t>车体用纤维夹层复合材料外覆盖件制备技术开发</t>
  </si>
  <si>
    <t>电动汽车永磁同步电机能效最优驱动控制系统研发</t>
  </si>
  <si>
    <t>动平衡检测/配重技术研究及在刹车盘动平衡中的应用</t>
  </si>
  <si>
    <t>多源信息融合的非共视场机械臂自动对准测控技术研发</t>
  </si>
  <si>
    <t>发动机曲轴缺陷边缘云视觉检测系统研发</t>
  </si>
  <si>
    <t>改性水性聚氨酯上浆剂的开发及在碳纤维上的应用</t>
  </si>
  <si>
    <t>高导电性、高比表面积大丝束碳纤维国产化关键技术研究</t>
  </si>
  <si>
    <t>高分子附聚法制备高性能ABS树脂产业化关键技术</t>
  </si>
  <si>
    <t>高性能纳米复合功能化生物基聚酯的制备及应用</t>
  </si>
  <si>
    <t>轨道客车牵引梁厚板关键部件双轴肩搅拌摩擦焊技术研究与应用</t>
  </si>
  <si>
    <t>航空功能部件多物理场在地拟实测试装备开发及关键技术研究</t>
  </si>
  <si>
    <t>基于成像退化模型的光学遥感图像复原技术</t>
  </si>
  <si>
    <t>基于负泊松比结构的超材料设计及其在车用吸能部件中的应用研究</t>
  </si>
  <si>
    <t>基于群智能优化的传媒用户画像与智能推送模型关键技术研究</t>
  </si>
  <si>
    <t>基于生成对抗网络的大尺寸厚板工件检测关键技术研究</t>
  </si>
  <si>
    <t>铝合金SLM成形技术及在汽车LED散热器应用研究</t>
  </si>
  <si>
    <t>铝基碳化硅复合材料振动辅助磁流变抛光装备开发</t>
  </si>
  <si>
    <t>难加工材料光催化振动复合抛光装备开发</t>
  </si>
  <si>
    <t>汽车电泳涂装高通量荷正电聚醚砜超滤膜开发及规模化生产</t>
  </si>
  <si>
    <t>汽车离合器从动盘总成综合性能全自动检测设备的研制</t>
  </si>
  <si>
    <t>燃料电池用膜电极的制备技术及质子交换膜开发</t>
  </si>
  <si>
    <t>由精度与性能驱动的复合材料反射镜制造理论与关键技术</t>
  </si>
  <si>
    <t>长距离注水管道双层修复关键技术研究</t>
  </si>
  <si>
    <t>智能互联汽车刹车盘生产线云服务平台开发</t>
  </si>
  <si>
    <t>重型卡车电控硅油风扇离合器关键技术研究</t>
  </si>
  <si>
    <t>基于急冻联合高压均质技术林蛙系列产品精深开发</t>
  </si>
  <si>
    <t>袋装粉尘物料智能转运关键技术研究与绿色物流防污染的应用</t>
  </si>
  <si>
    <t>淀粉基生物降解餐盒用水性阻隔涂饰液的开发</t>
  </si>
  <si>
    <t>多点位矿井通风管控系统的研发</t>
  </si>
  <si>
    <t>高校数据中心可信态势防御与威胁诱捕平台技术研究与实现</t>
  </si>
  <si>
    <t>基于LDNN深度学习老年人多层感知健康模型的研究及应用</t>
  </si>
  <si>
    <t>基于超薄微透镜阵列的危险源快速识别技术开发</t>
  </si>
  <si>
    <t>利用回收聚乳酸制备智能包装膜材料的关键技术</t>
  </si>
  <si>
    <t>面向损耗的电动汽车加速过程优化控制方法研究</t>
  </si>
  <si>
    <t>面向智慧消防的地铁隧道火灾危险识别与预警研究</t>
  </si>
  <si>
    <t>食源性致病菌检测功能的双信号比色型荧光传感器的研发及产品转化</t>
  </si>
  <si>
    <t>双碳背景下低负荷省域可再生能源消纳研究</t>
  </si>
  <si>
    <t>智能自适应可穿戴设备技术研发</t>
  </si>
  <si>
    <t>电纺丝法生产自泵式糖尿病伤口愈合医用敷料关键技术研究</t>
  </si>
  <si>
    <t>基于人机自然交互的上肢康复机器人关键技术研究与开发</t>
  </si>
  <si>
    <t>疾病筛查、健康风险评估智能监测系统研发</t>
  </si>
  <si>
    <t>绳索驱动上肢外骨骼康复机器人关键技术研究与开发</t>
  </si>
  <si>
    <t>一体式肝脏体外支持系统研究</t>
  </si>
  <si>
    <t>吉林省货币文化遗产数字化建设及应用研究</t>
  </si>
  <si>
    <t>红色文化视域下长春电影文化遗迹保护开发利用研究</t>
  </si>
  <si>
    <t>吉林省科技伦理治理重点领域体制机制建设研究</t>
  </si>
  <si>
    <t>协同治理视角下吉林省特种设备安全监管机制优化研究</t>
  </si>
  <si>
    <t>知识传播视角下面向公众市民的吉林省数字化应急科普效果评价与能力建设研究</t>
  </si>
  <si>
    <t>长春理工大学科学技术研究院2021年度技术转移示范机构补助</t>
  </si>
  <si>
    <t>直接激光干涉自由曲面微纳加工系统</t>
  </si>
  <si>
    <t>1.9μm全光纤脉冲放大技术研究</t>
  </si>
  <si>
    <t>Al表面等离激元增强TiO2可见光催化性能研究</t>
  </si>
  <si>
    <t>CuFe2O4/TiO2/AgxM1-x（M=Pt，Au）异质结的构筑及其在太阳光下激活过一硫酸盐降解抗生素的性能及机理研究</t>
  </si>
  <si>
    <t>flare效应抑制近红外截止滤光玻璃的研制</t>
  </si>
  <si>
    <t>NiO基紫外光敏薄膜材料和器件中能带工程问题研究</t>
  </si>
  <si>
    <t>变形Coxeter构形的自由性研究和导子模的基底构造</t>
  </si>
  <si>
    <t>卟啉基MOFs/g-C3N4复合材料的光吸收和界面双调控及其降解抗生素废水的研究</t>
  </si>
  <si>
    <t>方钴矿类热电材料的微结构优化及其热电性能研究</t>
  </si>
  <si>
    <t>废茶叶、花生壳等废弃物对水土污染物重金属及有害染料吸附的研究</t>
  </si>
  <si>
    <t>辅热对窄脉冲激光诱导冲击波的增强机理研究</t>
  </si>
  <si>
    <t>高强度软X射线孤立阿秒光脉冲产生方案探索</t>
  </si>
  <si>
    <t>高效消除柴油车氮氧化物尾气的铜分子筛材料的研制</t>
  </si>
  <si>
    <t>含大空阻配体的金属催化剂催化外消旋丙交酯选择性聚合合成高性能聚丙交酯</t>
  </si>
  <si>
    <t>基于SDN的低轨卫星网络动态性控制理论与方法研究</t>
  </si>
  <si>
    <t>基于边界锚定效应非对称耦合结构液体定向自驱机制研究</t>
  </si>
  <si>
    <t>基于不同时序组合激光诱导透明光学元件耦合增强损伤机制研究</t>
  </si>
  <si>
    <t>基于超声辅助慢刀伺服的钢基自由曲面制造工艺研究</t>
  </si>
  <si>
    <t>基于单量子比特旋转签名的生物特征隐私保护方法研究</t>
  </si>
  <si>
    <t>基于等离子激元的复合结构紫外探测器的研究</t>
  </si>
  <si>
    <t>基于低负正极活性物质（N/P）比水系锌离子电池的体系构建及优化</t>
  </si>
  <si>
    <t>基于多齿羧酸配体构筑的镧系金属-有机框架材料设计、合成及荧光传感特性研究</t>
  </si>
  <si>
    <t>基于光流估计的目标跟踪算法研究</t>
  </si>
  <si>
    <t>基于光谱技术与机器学习算法的稻种真实性鉴别模型研究</t>
  </si>
  <si>
    <t>基于光栅条纹投影成像的精密位移测量方法研究</t>
  </si>
  <si>
    <t>基于全景高动态范围图像的深度估计与优化</t>
  </si>
  <si>
    <t>基于深度学习的端到端联合预测与决策优化模型研究</t>
  </si>
  <si>
    <t>基于深度学习的视网膜图像中结构与病灶的识别模型研究</t>
  </si>
  <si>
    <t>基于深度学习的自适应光学计算成像技术研究</t>
  </si>
  <si>
    <t>基于数据驱动与模型驱动的时域反源问题研究</t>
  </si>
  <si>
    <t>基于荧光检测与光降解的卟啉基共轭微孔聚合物的构建</t>
  </si>
  <si>
    <t>激光干涉构建图案化TiO2-CuO非均匀润湿性微纳结构及其防冰性能调控研究</t>
  </si>
  <si>
    <t>酒精性肝损伤线粒体的多维信息纳米显微成像检测与表征</t>
  </si>
  <si>
    <t>空间约束纳秒激光诱导等离子体形态调控及光谱稳定性提高机制研究</t>
  </si>
  <si>
    <t>跨尺度微纳加工表面形貌检测技术研究</t>
  </si>
  <si>
    <t>锂-空气二次电池用多孔碳基空气电极的构筑及性能研究</t>
  </si>
  <si>
    <t>面向增强现实投影的深度感知与环境补偿技术</t>
  </si>
  <si>
    <t>纳米多孔双金属氧化物的绿色制备及其电化学储氢性能和机理的深入研究</t>
  </si>
  <si>
    <t>氢溢流效应和电催化的共同作用改进钴基合金的电化学储氢性能与机制的研究</t>
  </si>
  <si>
    <t>全光谱照明用蓝色焦磷酸盐荧光材料的研究</t>
  </si>
  <si>
    <t>缺陷对镧基钙钛矿型氧化物电子结构及催化性能影响的理论研究</t>
  </si>
  <si>
    <t>温度不敏感的级联双环传感器研究</t>
  </si>
  <si>
    <t>新型Fe、Co、Ni基配合物光致产氢催化剂的研制</t>
  </si>
  <si>
    <t>新型非共轭导电聚酯材料的设计、合成及神经损伤修复应用</t>
  </si>
  <si>
    <t>遥感红外与偏振影像压缩学习下的目标探测研究</t>
  </si>
  <si>
    <t>长波红外量子级联超辐射发光管基础研究</t>
  </si>
  <si>
    <t>中红外面发射量子级联激光器近场模式和远场特性研究</t>
  </si>
  <si>
    <t>轴向组分可调控纳米线核壳阵列结构构建及其光学特性调控研究</t>
  </si>
  <si>
    <t>自旋失措型铁基多铁材料的构筑及磁电耦合性能研究</t>
  </si>
  <si>
    <t>组成与厚度可精确调控的图案化超疏水涂层制备过程研究与应用</t>
  </si>
  <si>
    <t>ms/ns组合脉冲激光诱导光学窗口元件耦合增强损伤技术研究</t>
  </si>
  <si>
    <t>可充电锌-空气电池用双过渡金属-氮-碳单原子催化剂：可控制备及构-效关系研究</t>
  </si>
  <si>
    <t>多重仿生减阻、防冰、自清洁复合功能碳纤维微纳结构制造技术</t>
  </si>
  <si>
    <t>高性能质子导电陶瓷能源转换器件的材料制备、反应机理及其发电/制氢性能的系统研究</t>
  </si>
  <si>
    <t>基于SLM技术的SiCp/Al复合材料激光增材制造关键技术研究</t>
  </si>
  <si>
    <t>基于深度学习的分心驾驶行为监测轻量化网络研究</t>
  </si>
  <si>
    <t>基于深度学习的图像超分辨率重建关键技术研究</t>
  </si>
  <si>
    <t>基于生成对抗U-Net和全自动解剖识别法的淋巴结区域分割算法研究</t>
  </si>
  <si>
    <t>基于增益调控技术的Ho:YAP调Q双脉冲激光器研究</t>
  </si>
  <si>
    <t>利用d电子互补策略构建高性能过渡金属基电化学催化剂</t>
  </si>
  <si>
    <t>面向肛周手术的软组织切割模拟与精准引导关键技术问题研究</t>
  </si>
  <si>
    <t>面向遥感影像的光学加密关键技术研究</t>
  </si>
  <si>
    <t>铜绿假单胞菌响应厌氧胁迫保持长期生存的机理研究</t>
  </si>
  <si>
    <t>中医针灸手法激光模拟与调控关键技术研究</t>
  </si>
  <si>
    <t>颅底穿刺手术机器人研制与产业化</t>
  </si>
  <si>
    <t>人员意外状况远程感知系统开发及产业化研究</t>
  </si>
  <si>
    <t>手功能康复评估一体化柔性机器人研发及产业化</t>
  </si>
  <si>
    <t>用于颅内动脉瘤破裂风险预测平台研究与应用</t>
  </si>
  <si>
    <t>肿瘤精准放射治疗用新型可视激光引导器研制及产业化</t>
  </si>
  <si>
    <t>基于云边协同的车联网安全关键技术研究</t>
  </si>
  <si>
    <t>基于光伏效应的超低能耗室温气体传感器研究</t>
  </si>
  <si>
    <t>面向轻小型激光通信终端的快速运动目标捕跟及抗干扰关键技术研究</t>
  </si>
  <si>
    <t>耦合等离激元动力学演化及去相位时间调控研究</t>
  </si>
  <si>
    <t>用于铜离子可视化/荧光多信号检测-去除的超弹性壳聚糖气凝胶的构筑与性能研究</t>
  </si>
  <si>
    <t>正交偏振直接可见双波长双脉冲激光关键技术研究</t>
  </si>
  <si>
    <t>二维VA族材料结构调控及红外光电子器件研究创新团队</t>
  </si>
  <si>
    <t>产业项目研发团队领军人才-董科研</t>
  </si>
  <si>
    <t>产业项目研发团队领军人才-马晓辉</t>
  </si>
  <si>
    <t>高速轻型激光通信系统核心模组研发</t>
  </si>
  <si>
    <t>高速轻型激光通信组网终端研发</t>
  </si>
  <si>
    <t>专用超精密主轴及亚微米级对刀/检刀装置研发与产业化</t>
  </si>
  <si>
    <t>3D打印零件缺陷在线智能检测系统研究</t>
  </si>
  <si>
    <t>变倍光学镜头像面稳定度测试系统研制</t>
  </si>
  <si>
    <t>便携式汽车零部件表面形貌宽动态范围激光测量系统的开发</t>
  </si>
  <si>
    <t>超分辨率虚拟多层LED立体成像系统及关键技术研究</t>
  </si>
  <si>
    <t>齿轮传动系统油液喷射润滑利用率分析与优化</t>
  </si>
  <si>
    <t>高精度纳型星敏感器关键技术研究</t>
  </si>
  <si>
    <t>高密度固态储供氢发电系统研发</t>
  </si>
  <si>
    <t>高性能PTMC发光材料的设计、合成及性能调控研究</t>
  </si>
  <si>
    <t>航空燃油泵性能试验系统与寿命评估研究</t>
  </si>
  <si>
    <t>机动移动式农作物秸秆碳化关键技术研究</t>
  </si>
  <si>
    <t>基于北斗定位的摊铺机3D自动化高精度激光测量系统</t>
  </si>
  <si>
    <t>基于激光位移传感技术的汽车缸体数字测量仪研制</t>
  </si>
  <si>
    <t>基于全景成像的多角度散射光场同步测量系统研制</t>
  </si>
  <si>
    <t>基于图挖掘的高可持续性威胁防御关键技术研究</t>
  </si>
  <si>
    <t>基于无人机群的水面救援多源态势感知关键技术研究</t>
  </si>
  <si>
    <t>基于转台与振镜相复合的微小卫星间快速捕跟关键技术研究</t>
  </si>
  <si>
    <t>角孔式全焊接板式换热器焊接工艺、装备及应用</t>
  </si>
  <si>
    <t>精密导电滑环静态参数测试技术及其设备研制</t>
  </si>
  <si>
    <t>面向室内服务机器人的视觉定位与建图关键技术研究</t>
  </si>
  <si>
    <t>全景立体视频感知驱动优化传输关键技术及应用研究</t>
  </si>
  <si>
    <t>全斯托克斯矢量可见光偏振增强成像技术</t>
  </si>
  <si>
    <t>染色体多维信息检测仪</t>
  </si>
  <si>
    <t>声学超材料与聚氨酯泡沫耦合结构设计与制造关键技术研究</t>
  </si>
  <si>
    <t>碳纳米纤维原位掺杂的改性聚酰亚胺涂覆耐高温高强度特种光纤的设计、制备与性能研究</t>
  </si>
  <si>
    <t>稀土掺杂新型硼酸盐玻璃的制备及磁光特性研究</t>
  </si>
  <si>
    <t>星敏感器地面测试用激光大气湍流波前模拟技术研究</t>
  </si>
  <si>
    <t>长波红外超表面飞秒激光诱导定域电化学沉积复合微纳制造关键技术研究</t>
  </si>
  <si>
    <t>中小企业融资数据智能分析及关键技术研究</t>
  </si>
  <si>
    <t>辐射与半导体节点多功能探测系统研制</t>
  </si>
  <si>
    <t>过渡金属锰离子掺杂的红色荧光粉的性能优化及在暖白光LED上的应用</t>
  </si>
  <si>
    <t>基于5G技术和深度学习的智能交通安防技术研究</t>
  </si>
  <si>
    <t>基于MR影像的腰椎退行性病变智能辅助诊断</t>
  </si>
  <si>
    <t>基于UWB定位的骨科手术自适应导航系统</t>
  </si>
  <si>
    <t>基于毫米波探测及微光成像技术的防入侵系统</t>
  </si>
  <si>
    <t>基于偏振成像与多光谱成像的智能痕迹勘验系统研制</t>
  </si>
  <si>
    <t>基于物联网的高压电力线路绝缘性能监测关键技术研究</t>
  </si>
  <si>
    <t>面向智能消防衣的传感器印刷关键技术及应用研究</t>
  </si>
  <si>
    <t>染料及抗生素废水降解同时协同产氢光催化剂的开发</t>
  </si>
  <si>
    <t>新型冠状病毒（2019-nCoV）核酸自测新技术研究及试剂盒开发</t>
  </si>
  <si>
    <t>异种钢冰刀激光精密焊接及原位合金化技术研究</t>
  </si>
  <si>
    <t>用于雾霾天气下飞机降落的红外偏振成像技术研究</t>
  </si>
  <si>
    <t>针刺蝶腭神经节实时引导系统研发</t>
  </si>
  <si>
    <t>智慧社区服务机器人融合定位技术研究</t>
  </si>
  <si>
    <t>核酸等温PCR扩增及分析系列装备</t>
  </si>
  <si>
    <t>基于光纤柔性感知的人体生理参数实时监测系统研发</t>
  </si>
  <si>
    <t>激光和毫米波融合智能生发仪研究</t>
  </si>
  <si>
    <t>钛基牙种植体表面长效抗菌技术的开发与应用</t>
  </si>
  <si>
    <t>细晶粒铝合金骨修复材料制备关键技术研究</t>
  </si>
  <si>
    <t>心肌标志物微流控芯片及POCT系统研究</t>
  </si>
  <si>
    <t>应用于危急重症病患放射科检查的智能载移机器人的研发</t>
  </si>
  <si>
    <t>孕激素荧光免疫检测卡研制及配套POCT仪器开发</t>
  </si>
  <si>
    <t>“梨树模式”下吉林省粮食生产潜力的提升路径及影响因素研究</t>
  </si>
  <si>
    <t>国土空间规划背景下“双评价”的优化与应用研究</t>
  </si>
  <si>
    <t>吉林省科技创新研究院体制优化路径研究</t>
  </si>
  <si>
    <t>吉林省线上线下融合冰雪旅游的科技支撑问题与对策研究</t>
  </si>
  <si>
    <t>双碳目标下吉林省汽车产业低碳发展战略研究</t>
  </si>
  <si>
    <t>吸引高校毕业生留吉创新创业的对策研究</t>
  </si>
  <si>
    <t>政府补贴与金融支持政策协同对吉林省战略性新兴产业推动研究</t>
  </si>
  <si>
    <t>凋落物输入和蚯蚓互作对退化羊草草原土壤剖面有机碳稳定性作用机制</t>
  </si>
  <si>
    <t>非线性积分与非线性偏微分方程若干理论问题研究</t>
  </si>
  <si>
    <t>基于分子对接的人参皂苷Rg2与灵芝酸的协同神经保护作用及机制研究</t>
  </si>
  <si>
    <t>基于物理约束的土壤湿度人工智能联合预报模型</t>
  </si>
  <si>
    <t>吉林省外来入侵植物少花蒺藜草的入侵生物生态学及防控技术研究</t>
  </si>
  <si>
    <t>具有神经保护作用的桑黄活性成分研究与应用</t>
  </si>
  <si>
    <t>抗盐碱内生真菌的发现及其活性分子的研究</t>
  </si>
  <si>
    <t>演化论视角下吉林省县域经济韧性研究</t>
  </si>
  <si>
    <t>车联网群智感知与数据处理关键技术研究</t>
  </si>
  <si>
    <t>基于IPv6网络的城域高性能计算资源协同作业关键技术研究</t>
  </si>
  <si>
    <t>装载机液驱混合动力系统关键技术攻关</t>
  </si>
  <si>
    <t>基于核酸适配体分子识别的荧光生物传感器用于大豆及其制品中黄曲霉毒素检测的研究</t>
  </si>
  <si>
    <t>入侵植物黄花刺茄扩散机制及防控关键技术研究</t>
  </si>
  <si>
    <t>软枣猕猴桃寒地种植关键技术研究</t>
  </si>
  <si>
    <t>长白山熊蜂种源的筛选及商品化繁育技术研究</t>
  </si>
  <si>
    <t>基于跨源可解释性深度学习模型的山洪灾害预警研究</t>
  </si>
  <si>
    <t>基于深度学习的饮马河流域水质智能监测预警系统研究</t>
  </si>
  <si>
    <t>抑制脂肪性肝损伤的中药单体化合物筛选及其成药性研究</t>
  </si>
  <si>
    <t>模式动物果蝇的饲养、繁育、保种技术体系建设及具有我省地方特色的新品系开发</t>
  </si>
  <si>
    <t>人参“上火”动物模型建立及作用机制研究</t>
  </si>
  <si>
    <t>色谱、质谱大型检测仪器及技术服务资源共享平台</t>
  </si>
  <si>
    <t>天然产物探针的开发与表征</t>
  </si>
  <si>
    <t>盐地碱蓬消食化积物质基础及作用机制研究</t>
  </si>
  <si>
    <t>基于EEG-fMRI和唾液代谢组学联用探讨“逆针灸”防治慢性部分性睡眠剥夺所致亚健康状态的效应与机制研究</t>
  </si>
  <si>
    <t>柳栎治疗肾结石药效物质基础及其活性研究</t>
  </si>
  <si>
    <t>基于经典名方“黄连膏”的抗炎系列化妆品产业化开发</t>
  </si>
  <si>
    <t>基于纳米透皮技术新型中药鼻喷剂治疗儿童变应性鼻炎的开发与机制研究</t>
  </si>
  <si>
    <t>加味葛根颗粒的研制与开发</t>
  </si>
  <si>
    <t>甲状腺肿瘤的人工智能影像学超声辅助诊断系统产业化开发</t>
  </si>
  <si>
    <t>经典名方达原饮的产业化开发研究</t>
  </si>
  <si>
    <t>具有增加骨密度功能的保健食品大文力多牌四粒片的产业化开发</t>
  </si>
  <si>
    <t>具有增强免疫力的保健食品帮尔尊牌蜂胶苦瓜软胶囊的产业化开发</t>
  </si>
  <si>
    <t>人参白刺果抗皱紧致功效化妆品的产业化开发</t>
  </si>
  <si>
    <t>人参抗衰祛皱系列化妆品的产业化开发</t>
  </si>
  <si>
    <t>以人参为基源的功效型化妆品产业化开发</t>
  </si>
  <si>
    <t>用于治疗小儿肺炎的国医大师经验方小儿肺炎清咳合剂的新药产业化研究开发</t>
  </si>
  <si>
    <t>增强免疫力保健食品梅花鹿胎参归颗粒开发研究</t>
  </si>
  <si>
    <t>长白山灵芝抗衰老功效研究及化妆品的产业化开发</t>
  </si>
  <si>
    <t>珍珠抑菌美肤膏的开发</t>
  </si>
  <si>
    <t>治疗便秘的院内制剂参黄泻毒丸的新药产业化开发研究</t>
  </si>
  <si>
    <t>中药大品种益肾乌发口服液的二次开发研究</t>
  </si>
  <si>
    <t>基于代谢组学探究林下参与园参对非小细胞肺癌的作用机制</t>
  </si>
  <si>
    <t>基于多酸/碳量子点复合膜材料中药有机磷农药残留的电化学传感及其信号放大机制研究</t>
  </si>
  <si>
    <t>人参配伍当归补血汤防治肾纤维化的临床前评价</t>
  </si>
  <si>
    <t>产业项目研发团队领军人才-冷向阳</t>
  </si>
  <si>
    <t>中医药防控心脑血管病等重大慢病管理方案及管理体系的建立与推广示范研究</t>
  </si>
  <si>
    <t>“去腐生肌热敏水凝胶”的研制与临床疗效评价</t>
  </si>
  <si>
    <t>豁痰解毒化斑汤干预冠心病高风险人群（基于China-par模型）动脉粥样硬化斑块临床疗效研究</t>
  </si>
  <si>
    <t>基于“互联网+健康”平台对糖尿病患者全过程管理模式的研究</t>
  </si>
  <si>
    <t>基于“形神”理念带针康复治疗脑卒中后手功能障碍疗效及时效性研究</t>
  </si>
  <si>
    <t>基于剪切波弹性成像对推拿结合易罐治疗肌筋膜炎的诊疗机制研究</t>
  </si>
  <si>
    <t>基于倾向性评分的局部穴位推拿联合摄食训练治疗中风后吞咽障碍的前瞻性队列研究</t>
  </si>
  <si>
    <t>基于三维测力台（Kistler力板）联合Vicon系统进行通络三针治疗腰椎间盘突出症下肢痛的生物力学研究</t>
  </si>
  <si>
    <t>基于中医药指南推荐方案治疗重症肌无力的临床疗效评价研究</t>
  </si>
  <si>
    <t>吉林省新型冠状病毒肺炎后综合征的横断面研究及中医疗效评价的临床研究</t>
  </si>
  <si>
    <t>吉林省新型冠状病毒肺炎患者出院后的纵向随访研究</t>
  </si>
  <si>
    <t>健脾通络降浊法干预老年性非酒精性脂肪性肝炎人群的诊疗技术研究</t>
  </si>
  <si>
    <t>柔筋正骨调衡法治疗青少年特发性脊柱侧弯的临床研究</t>
  </si>
  <si>
    <t>通荣络脉法治疗糖尿病周围神经病变（络滞络瘀期）的临床研究</t>
  </si>
  <si>
    <t>微创旋切联合中医药治疗浆细胞性乳腺炎的应用研究</t>
  </si>
  <si>
    <t>温针灸治疗单纯型肥胖症并发血脂异常的临床研究</t>
  </si>
  <si>
    <t>以舌象为靶标冠心病急诊PCI病人加载中药治疗的诊疗规范研究</t>
  </si>
  <si>
    <t>针刺董针“三其穴”结合生物反馈疗法治疗功能性排便障碍的临床研究</t>
  </si>
  <si>
    <t>针对不同中医体质学龄前儿童药膳食疗调制的研究</t>
  </si>
  <si>
    <t>中药透皮术配合穴位手法治疗外阴色素减退性疾病的临床研究</t>
  </si>
  <si>
    <t>中医特色健康管理在养老机构慢病风险模型的应用研究</t>
  </si>
  <si>
    <t>Kras突变体抑制剂XZ-3-050的成药性评价及临床前研究</t>
  </si>
  <si>
    <t>保心贴-水凝胶透皮中药贴剂的研究与开发</t>
  </si>
  <si>
    <t>不同加工炮制对鹿茸品质影响的研究</t>
  </si>
  <si>
    <t>参金湿痒膏治疗小儿特异性皮炎的院内制剂开发</t>
  </si>
  <si>
    <t>朝鲜淫羊藿、甘草产地趁鲜切制关键技术及质量标准研究</t>
  </si>
  <si>
    <t>大株红景天注射液雾化吸入成药性研究</t>
  </si>
  <si>
    <t>儿童用肺宁颗粒的临床前研究</t>
  </si>
  <si>
    <t>改善认知功能障碍的中药新药人参健智片研制开发</t>
  </si>
  <si>
    <t>哈蟆油具有保湿除皱功效的化妆品原料产品开发及相关机制研究</t>
  </si>
  <si>
    <t>基于“痰瘀消核”理论治疗小儿腺样体肥大的院内制剂研发</t>
  </si>
  <si>
    <t>基于古代经典名方丹参饮的保健食品开发</t>
  </si>
  <si>
    <t>基于临床验方的创新中药-健脾润肠胶囊临床前研究</t>
  </si>
  <si>
    <t>基于中微量元素和菌肥配施调控的北苍术生态化种植技术研究</t>
  </si>
  <si>
    <t>经典名方"温经汤"研究与开发</t>
  </si>
  <si>
    <t>经典名方半夏泻心汤的研究与开发</t>
  </si>
  <si>
    <t>人参、西洋参产地趁鲜切制关键技术及质量标准研究</t>
  </si>
  <si>
    <t>人参可持续生态种植关键技术研究与示范</t>
  </si>
  <si>
    <t>人参系列护肤产品开发</t>
  </si>
  <si>
    <t>天池流派“伤科止痛气雾酊”院内制剂研究</t>
  </si>
  <si>
    <t>膝骨关节病院内制剂“膝痹康颗粒”的研究与开发</t>
  </si>
  <si>
    <t>新型G蛋白抑制剂在抑制肿瘤生长和转移中的作用和临床前研究</t>
  </si>
  <si>
    <t>一款具有调节体脂功能的保健食品研发</t>
  </si>
  <si>
    <t>用于治疗病毒性肺炎的系列院内制剂的开发研究</t>
  </si>
  <si>
    <t>用于治疗帕金森病的国医大师经验方龟鹿息风止颤颗粒新药临床前研究</t>
  </si>
  <si>
    <t>院内制剂秦草泄浊颗粒治疗痛风的研究开发</t>
  </si>
  <si>
    <t>院内制剂糖肾颗粒的研制</t>
  </si>
  <si>
    <t>院内制剂天地安痫颗粒的研制</t>
  </si>
  <si>
    <t>增强免疫力保健食品景参麦咀嚼片开发研究</t>
  </si>
  <si>
    <t>植物细胞规模化制备及其抗衰老化妆品开发</t>
  </si>
  <si>
    <t>治疗慢性肾炎（IgA肾病）系列院内制剂的研究</t>
  </si>
  <si>
    <t>治疗卒中后抑郁的新型穴位贴的研发及作用机制研究</t>
  </si>
  <si>
    <t>省级科技风险投资基金-出资参与筹建半导体激光技术创新中心</t>
  </si>
  <si>
    <t>出资参与筹建半导体激光技术创新中心</t>
  </si>
  <si>
    <t>2069999其他科学技术支出</t>
  </si>
  <si>
    <t>双叉犀金龟蛹虫草创新技术研究</t>
  </si>
  <si>
    <t>牛呼吸道疾病综合征主要病毒可视化ERA-LFD诊断试剂盒的研制</t>
  </si>
  <si>
    <t>草食动物轮状病毒病免疫球蛋白Y制备工艺研究及防治应用</t>
  </si>
  <si>
    <t>规模牛场粪污中抗生素及耐药基因污染监测技术研究及风险分析</t>
  </si>
  <si>
    <t>大型计量科研仪器开放共享后补助</t>
  </si>
  <si>
    <t>医用内窥镜光学性能集成检测装置的研制</t>
  </si>
  <si>
    <t>吉林省建筑科学研究设计院(吉林省建筑工程质量检测中心）</t>
  </si>
  <si>
    <t>典型钢构件腐蚀后性能评估与加固</t>
  </si>
  <si>
    <t>大型科研仪器开放共享评价考核体系研究</t>
  </si>
  <si>
    <t>吉林省实验动物条例配套文件和执行评估研究</t>
  </si>
  <si>
    <t>吉林省创新企业人才孵化器</t>
  </si>
  <si>
    <t>创新平台-科技企业孵化器（众创空间）</t>
  </si>
  <si>
    <t>吉林省实验动物信息共享服务平台建设</t>
  </si>
  <si>
    <t>基于数字驱动的农业科技培训服务应用平台</t>
  </si>
  <si>
    <t>吉林省医药健康产业信息服务平台</t>
  </si>
  <si>
    <t>吉林省科技计划项目管理信息系统智能客服研发</t>
  </si>
  <si>
    <t>吉林省智慧农业科技服务系统</t>
  </si>
  <si>
    <t>科技创新专项资金项目管理费</t>
  </si>
  <si>
    <t>吉林省科技型中小企业数据库</t>
  </si>
  <si>
    <t>吉林省重点实验室优化重组路径及作用分析研究</t>
  </si>
  <si>
    <t>部属非预算单位科技创新专项资金项目经费（详见附件3、附件4）</t>
  </si>
  <si>
    <t>吉林省自然科学基金项目经费（详见附件5）</t>
  </si>
  <si>
    <t>吉林省与中国科学院科技合作高新技术产业化项目</t>
  </si>
  <si>
    <t>国家自然科学基金区域创新发展联合基金配套经费</t>
  </si>
  <si>
    <t>中国工程科技发展战略吉林研究院咨询研究专项</t>
  </si>
  <si>
    <t>《吉林省科技创新发展报告（2022）》研究</t>
  </si>
  <si>
    <t>基于科技创新生态视角的长春国家自主创新示范区发展对策研究</t>
  </si>
  <si>
    <t>吉林省创新研究院发展战略研究</t>
  </si>
  <si>
    <t>吉林省科技创新政策体系优化路径研究</t>
  </si>
  <si>
    <t>吉林省科技大数据创新平台建设模式与对策研究</t>
  </si>
  <si>
    <t>吉林省科技档案资源开发研究</t>
  </si>
  <si>
    <t>吉林省科技期刊高质量发展路径分析与研究</t>
  </si>
  <si>
    <t>基于知识图谱技术的产业关键技术大数据分析系统的研发与应用</t>
  </si>
  <si>
    <t>吉林省林木种质资源国际联合研究中心</t>
  </si>
  <si>
    <t>采伐干扰对东北天然次生林凋落物分解的影响机制</t>
  </si>
  <si>
    <t>红松种子园亲本遗传多样性分析与高世代育种群体组建</t>
  </si>
  <si>
    <t>红松立枯病生物防控及土壤微生物区系构建的研究</t>
  </si>
  <si>
    <t>长白山珍贵树种丰产增效关键技术研究创新团队</t>
  </si>
  <si>
    <t>产业项目研发团队领军人才-宋丽文</t>
  </si>
  <si>
    <t>科技创新领军人才-张忠辉</t>
  </si>
  <si>
    <t>“推拉”策略防控云杉八齿小蠹技术研究与示范</t>
  </si>
  <si>
    <t>红松果林优良品种（系）选育研究</t>
  </si>
  <si>
    <t>吉林省典型重大森林病虫害遥感监测及风险评估研究</t>
  </si>
  <si>
    <t>吉林省东部山地天然次生林经营技术研究与示范</t>
  </si>
  <si>
    <t>吉林省寒冷山区大青杨优良无性系选育的研究</t>
  </si>
  <si>
    <t>吉林省红松偏雌性个体选育及体胚保存技术研究</t>
  </si>
  <si>
    <t>野生白三叶草优良防火类型选择、繁育及应用关键技术研究</t>
  </si>
  <si>
    <t>生态玉米秸秆基户外墙板制备关键技术研究</t>
  </si>
  <si>
    <t>乡村振兴战略背景下吉林省农机装备现代化发展问题与对策研究</t>
  </si>
  <si>
    <t>吉林省科技特派员技术成果数字资源建设与推广</t>
  </si>
  <si>
    <t>丘陵山地玉米收获机静液压传动系统动力匹配及优化研究</t>
  </si>
  <si>
    <t>2BQ-8智能精量播种机研制</t>
  </si>
  <si>
    <t>北五味子烘干与储藏质量安全控制技术的研究</t>
  </si>
  <si>
    <t>高速均匀行条带耕作机的研发</t>
  </si>
  <si>
    <t>农田参全程机械化作业模式关键设备的研究</t>
  </si>
  <si>
    <t>丘陵山地履带式线控底盘玉米收获机的研究</t>
  </si>
  <si>
    <t>玉米高效种植技术及配套农机具研制</t>
  </si>
  <si>
    <t>植保作业全程数字化技术及控制装备</t>
  </si>
  <si>
    <t>高产优质玉木耳菌株选育及配套栽培技术研究</t>
  </si>
  <si>
    <t>吉林省盐碱地微生物资源特征及生态修复技术研究</t>
  </si>
  <si>
    <t>甜瓜产业技术研发创新团队</t>
  </si>
  <si>
    <t>大葱育种关键技术创新及新品种（系）选育</t>
  </si>
  <si>
    <t>黑木耳种质资源创制及新品种（系）选育</t>
  </si>
  <si>
    <t>节水抗旱关键技术的研发及其在马铃薯上的示范应用</t>
  </si>
  <si>
    <t>北方池塘渔农多元复合养种生态模式构建与应用</t>
  </si>
  <si>
    <t>长春鳊规模化繁育及北方健康高效养殖技术研究</t>
  </si>
  <si>
    <t>北方池塘网箱圈养异位生态修复关键技术研究</t>
  </si>
  <si>
    <t>旱田水肥一体化智能灌溉技术集成与示范</t>
  </si>
  <si>
    <t>基于玉米耐淹能力的吉林黑土区排涝模数研究</t>
  </si>
  <si>
    <t>江河凹岸减速促淤新型防护体的关键技术研究</t>
  </si>
  <si>
    <t>生态清洁小流域沟岸修复技术研究与示范</t>
  </si>
  <si>
    <t>中国西方蜜蜂保种效果评价技术集成与应用</t>
  </si>
  <si>
    <t>蜜蜂产业在乡村振兴中的示范与推广</t>
  </si>
  <si>
    <t>蜜蜂优异种源的引进与创新利用研究</t>
  </si>
  <si>
    <t>吉林省冶金研究院科研设施与仪器开放共享</t>
  </si>
  <si>
    <t>秸秆资源化利用助力生态强省建设的对策研究</t>
  </si>
  <si>
    <t>吉林省生物质低碳利用国际联合研究中心</t>
  </si>
  <si>
    <t>吉林省优质食用大豆国际联合研究中心</t>
  </si>
  <si>
    <t>吉林省畜禽种质资源基因库科技资源服务平台</t>
  </si>
  <si>
    <t>经济作物种质资源精准鉴定基因芯片阅读系统开发</t>
  </si>
  <si>
    <t>农产品质量检测技术资源开放与共享</t>
  </si>
  <si>
    <t>高产优质广适玉米新品种吉单461示范与推广</t>
  </si>
  <si>
    <t>吉林省恒通生态农业科技开发有限公司设施农业园区建设</t>
  </si>
  <si>
    <t>ZmCobCore调控生理成熟后期玉米籽粒脱水速率功能验证与分子机制解析</t>
  </si>
  <si>
    <t>减磷增铵对滴灌玉米根系生长及根际过程的调控机制</t>
  </si>
  <si>
    <t>秸秆深翻还田配施氮肥调控黑土玉米农田氮素转化与利用机制</t>
  </si>
  <si>
    <t>枯草芽胞杆菌GB519挥发性物质的鉴定及抑菌机制研究</t>
  </si>
  <si>
    <t>球孢白僵菌不同类型孢子植物内生定殖规律及抗病性研究</t>
  </si>
  <si>
    <t>水分对还田秸秆腐解及氮素转化利用机制研究</t>
  </si>
  <si>
    <t>盐碱胁迫下玉米ZmP5CS基因的功能鉴定及抗性机理研究</t>
  </si>
  <si>
    <t>玉米秸秆还田对黑钙土矿物结合态有机碳影响机制的研究</t>
  </si>
  <si>
    <t>转Bt基因玉米种植对东北黑土区不同营养级典型土壤动物类群的影响及机制解析</t>
  </si>
  <si>
    <t>基于沼液的花卉液体肥技术研发与推广</t>
  </si>
  <si>
    <t>商品肉羊高效健康养殖体系建设与示范推广</t>
  </si>
  <si>
    <t>食用型花生新品种吉花24示范与推广</t>
  </si>
  <si>
    <t>水稻纹枯病抗病品种示范与推广</t>
  </si>
  <si>
    <t>草莓集约化高架穴盘育苗关键技术研究</t>
  </si>
  <si>
    <t>肠溶植物提取物缓释剂制备及对家禽感染产气荚膜梭菌的防治机理</t>
  </si>
  <si>
    <t>基于分子标记的优良食味粳稻种质资源创新与应用</t>
  </si>
  <si>
    <t>利用基因编辑技术对大豆GmMCU基因家族功能分析与验证</t>
  </si>
  <si>
    <t>利用生物反应器的山参活性物质生产技术研究</t>
  </si>
  <si>
    <t>转基因抗虫玉米环境安全评价与监测技术研究</t>
  </si>
  <si>
    <t>水分与秸秆还田互作影响玉米光合物质生产的生理机制</t>
  </si>
  <si>
    <t>玉米氮高效利用特异单倍型筛选及氮吸收利用效率的调控机制</t>
  </si>
  <si>
    <t>基于氮肥精准调控的水稻秸秆还田增碳节肥技术研究</t>
  </si>
  <si>
    <t>动物能量营养研究创新团队</t>
  </si>
  <si>
    <t>秸秆低碳清洁能源化利用技术研究团队</t>
  </si>
  <si>
    <t>抗寒、高产、优质紫花苜蓿新品系（种）选育</t>
  </si>
  <si>
    <t>生防微生物与作物健康保护</t>
  </si>
  <si>
    <t>玉米水肥一体化产效双增创新团队</t>
  </si>
  <si>
    <t>产业项目研发团队领军人才-严永峰</t>
  </si>
  <si>
    <t>科技创新领军人才-刘文国</t>
  </si>
  <si>
    <t>科技创新领军人才-王永军</t>
  </si>
  <si>
    <t>旱作农田土壤质量提升与作物绿色生产技术模式研究示范</t>
  </si>
  <si>
    <t>基于滴灌水肥药精准调控的玉米绿色丰产技术研究与示范</t>
  </si>
  <si>
    <t>吉林省农产品绿色生产科技工程重大科技专项</t>
  </si>
  <si>
    <t>吉林主产区玉米密植高产节能低碳绿色防倒关键技术研究与集成示范</t>
  </si>
  <si>
    <t>中东部水田土壤增碳培肥与粳稻高产优质绿色生产技术集成与示范</t>
  </si>
  <si>
    <t>未利用地种植人参土壤改良技术研究与应用</t>
  </si>
  <si>
    <t>大白菜优异种质资源创新及新品种（系）选育</t>
  </si>
  <si>
    <t>稻草原位全量低碳腐熟还田技术研究</t>
  </si>
  <si>
    <t>分子辅助创制矮杆抗倒耐密玉米新种质与应用</t>
  </si>
  <si>
    <t>高产优质加工专用大豆新种质创制与新品种培育</t>
  </si>
  <si>
    <t>高性能玉米少耕播种一体机关键技术研究与示范</t>
  </si>
  <si>
    <t>红酵母JAASR固态发酵研究及其在蛋鸡饲养中的应用</t>
  </si>
  <si>
    <t>基于捕食螨利用的作物害螨绿色防控技术研究</t>
  </si>
  <si>
    <t>基于玉米水肥一体化的液体肥料高效施用技术研究与产品研制</t>
  </si>
  <si>
    <t>吉林省不同生态区耕地土壤保育与高效利用耕作技术体系创建</t>
  </si>
  <si>
    <t>吉林型小尾寒羊选育</t>
  </si>
  <si>
    <t>抗寒优质苹果新品种选育</t>
  </si>
  <si>
    <t>抗盐碱水稻种质资源挖掘及新品种选育</t>
  </si>
  <si>
    <t>棋盘雷猪肉质优良新品系选育及产业开发</t>
  </si>
  <si>
    <t>设施葡萄现代高效栽培技术研究与示范</t>
  </si>
  <si>
    <t>微生物发酵东北大豆低温豆粕的研究</t>
  </si>
  <si>
    <t>鲜食玉米田主要虫害绿色防控技术研究与示范</t>
  </si>
  <si>
    <t>羊高效集约化智慧化养殖管理系统研发与示范</t>
  </si>
  <si>
    <t>野生大豆高蛋白含量基因挖掘及高蛋白大豆新种质创制</t>
  </si>
  <si>
    <t>宜机收粒玉米新品种选育</t>
  </si>
  <si>
    <t>优质、多抗花生新品种选育</t>
  </si>
  <si>
    <t>优质、特用高粱种质创制与新品种选育</t>
  </si>
  <si>
    <t>优质、宜机收绿豆新品种选育</t>
  </si>
  <si>
    <t>优质抗病马铃薯、甘薯新品种选育与示范</t>
  </si>
  <si>
    <t>油用、宜机收花生种质资源创制及新品种选育</t>
  </si>
  <si>
    <t>远缘杂交新种质创制、兼用型李新品种选育及利用研究</t>
  </si>
  <si>
    <t>早熟优质李新品种、无性系砧木品系选育</t>
  </si>
  <si>
    <t>长白山松杉灵芝棚室高效栽培技术研究</t>
  </si>
  <si>
    <t>重度苏打盐碱水田钻孔填充垂直洗碱改良技术及示范推广</t>
  </si>
  <si>
    <t>珠葱脱毒与新品种（系）创制技术研究</t>
  </si>
  <si>
    <t>不同种植模式对半干旱区农田生态系统温室气体排放与可持续作物生产的影响</t>
  </si>
  <si>
    <t>春玉米秸秆还田减肥增效关键技术研究</t>
  </si>
  <si>
    <t>发酵豆制品生物胺产生机理及控制技术研究</t>
  </si>
  <si>
    <t>公主岭市典型农区地下水硝酸盐分异特征及削减策略研究</t>
  </si>
  <si>
    <t>规模化肉牛养殖场粪污全量无害化处理及肥料化利用技术</t>
  </si>
  <si>
    <t>基于低温、涝渍的吉林中部玉米抗逆减灾综合技术研究</t>
  </si>
  <si>
    <t>基于风灾倒伏及霉变的玉米减损安全生产技术研究</t>
  </si>
  <si>
    <t>吉林西部退化盐碱草地植被级联恢复技术研究</t>
  </si>
  <si>
    <t>菌糠亚临界水解炭改良盐碱化土壤的关键技术研发</t>
  </si>
  <si>
    <t>米糠膳食纤维高值化利用关键技术研究及应用</t>
  </si>
  <si>
    <t>模块化农业废弃物环保堆肥技术与装备研发</t>
  </si>
  <si>
    <t>农、畜废弃物资源化生产抗病虫基质技术研发与应用</t>
  </si>
  <si>
    <t>水稻秸秆腐解剂的研制及其应用技术研究</t>
  </si>
  <si>
    <t>苏打盐碱水田高效低成本改良技术模式示范</t>
  </si>
  <si>
    <t>盐碱地生态治理与高效利用研究与示范</t>
  </si>
  <si>
    <t>玉米田间养鹅种养结合技术集成与示范推广</t>
  </si>
  <si>
    <t>火麻活性成分CBD治疗阿尔茨海默病原创药物临床前研究</t>
  </si>
  <si>
    <t>灵芝优质高效生产关键技术集成研究</t>
  </si>
  <si>
    <t>药用百合规范化生产技术研究与示范</t>
  </si>
  <si>
    <t>(八)吉林省农业农村厅</t>
  </si>
  <si>
    <t>稻田优质扣蟹高效培育技术示范与推广</t>
  </si>
  <si>
    <t>(九)吉林省气象局</t>
  </si>
  <si>
    <t>冷涡活动异常及与阻高配置对吉林省初夏降水影响及预测研究</t>
  </si>
  <si>
    <t>(十)吉林省社会科学院</t>
  </si>
  <si>
    <t>吉林省耕地分等评价与质量提升对策研究</t>
  </si>
  <si>
    <t>(十一)吉林省药品监督管理局</t>
  </si>
  <si>
    <t>五种中药材产地鲜切生产工艺及质量标准研究</t>
  </si>
  <si>
    <t>产品质量检测大型仪器开放共享</t>
  </si>
  <si>
    <t>生物降解塑料中新型有机锡降解产物与检测技术研究</t>
  </si>
  <si>
    <t>后疫情时代吉林省冰雪旅游产业高质量发展对策研究</t>
  </si>
  <si>
    <t>吉林省全民健身智慧服务机制创新研究</t>
  </si>
  <si>
    <t>基于无酶扩增反应增强比色信号的食源性致病菌检测新方法及试剂盒开发研究</t>
  </si>
  <si>
    <t>新型高效低毒无污染系列消毒剂的产业化研究</t>
  </si>
  <si>
    <t>重大传染病结核病与艾滋病共感染的监测及其引起重症情况的预警研究</t>
  </si>
  <si>
    <t>增强免疫力保健食品人参鹿胎膏的研发</t>
  </si>
  <si>
    <t>贝伐单抗联合紫杉醇腹腔灌注对恶性腹腔积液代谢组学及免疫环境的影响</t>
  </si>
  <si>
    <t>自体血γδT细胞免疫治疗胰腺癌的研究</t>
  </si>
  <si>
    <t>3.0TMRI优化快速检查法在女性乳腺癌诊断中的应用价值研究</t>
  </si>
  <si>
    <t>辅助生殖技术中异常子宫内膜诊疗关键技术的研发与应用</t>
  </si>
  <si>
    <t>监测阻抗变化辅助损伤指数指导房颤高功率消融术的研究</t>
  </si>
  <si>
    <t>建立临床研究信息化管理系统和远程监查体系的研究</t>
  </si>
  <si>
    <t>精细内镜检查对幽门螺旋杆菌感染相关性胃炎的研究</t>
  </si>
  <si>
    <t>纳米壳聚糖联合等离子活化水治疗皮肤创面的关键技术研发与应用</t>
  </si>
  <si>
    <t>亚精胺联合干细胞修复子宫内膜损伤的机制和安全性研究</t>
  </si>
  <si>
    <t>恶性肿瘤防控关键技术研发与应用及规范化诊疗体系建立</t>
  </si>
  <si>
    <t>18F-FDGPET/CT多代谢参数对EGFR突变肺腺癌靶向治疗效果相关性及预后评估的研究</t>
  </si>
  <si>
    <t>动态监测MRD指导不可手术局部晚期NSCLC治疗策略选择及预后判定</t>
  </si>
  <si>
    <t>肺多发磨玻璃结节动态监测及治疗模式的探索</t>
  </si>
  <si>
    <t>基于MR的肿瘤异质性定量分析预测乳腺癌前哨淋巴结转移的研究</t>
  </si>
  <si>
    <t>基于转录组测序及质谱技术筛选SCLC安罗替尼耐药标志物的方法学研究与应用</t>
  </si>
  <si>
    <t>通过18F-FDGPET/CT评估乳腺癌腋窝淋巴结状态替代前哨淋巴结活检术的可行性研究</t>
  </si>
  <si>
    <t>温肺化饮通络除痹法治疗晚期肺癌治疗相关间质性肺病的临床研究</t>
  </si>
  <si>
    <t>雾化吸入联合物理治疗在肺GGN围手术期中的应用研究</t>
  </si>
  <si>
    <t>应用螺旋断层放疗技术（TOMO）新辅助治疗联合免疫治疗MSS型局部进展期直肠癌的临床研究</t>
  </si>
  <si>
    <t>(十五)吉林省应急管理厅</t>
  </si>
  <si>
    <t>堤坝溃口连锁自锚定材料和技术研究</t>
  </si>
  <si>
    <t>(十六)吉林省中医药管理局</t>
  </si>
  <si>
    <t>气虚血瘀型心力衰竭动物模型评价指标与临床诊断标准的相关性研究</t>
  </si>
  <si>
    <t>CO2止疼仪产业化开发</t>
  </si>
  <si>
    <t>基于人参道地药材抗疲劳保健食品的研究</t>
  </si>
  <si>
    <t>基于院内制剂夜合安神丸的创新中药产业化开发研究</t>
  </si>
  <si>
    <t>经典名方黄芪桂枝五物汤的开发</t>
  </si>
  <si>
    <t>经典名方芍药甘草汤的开发研究</t>
  </si>
  <si>
    <t>天然原料基新型牙科粘合剂和窝沟封闭剂的研发</t>
  </si>
  <si>
    <t>中医药经典名方达原饮的开发研究</t>
  </si>
  <si>
    <t>肠愈康颗粒、肠安宁颗粒院内制剂研发</t>
  </si>
  <si>
    <t>车前白术颗粒剂开发与研究</t>
  </si>
  <si>
    <t>创新中药-前列桂芍颗粒临床前研究</t>
  </si>
  <si>
    <t>基于“伏邪理论”治疗儿童变应性鼻炎的院内制剂研究</t>
  </si>
  <si>
    <t>基于“颃颡通窍”综合方的院内制剂研发</t>
  </si>
  <si>
    <t>基于黄芪自源性成分的化妆品研究关键技术及产品开发</t>
  </si>
  <si>
    <t>基于临床验方参蒲宁心颗粒治疗心悸的院内制剂研究</t>
  </si>
  <si>
    <t>基于临床验方治疗骨关节炎的院内制剂研究</t>
  </si>
  <si>
    <t>基于名老中医经验理心通脉颗粒治疗冠心病院内制剂研究</t>
  </si>
  <si>
    <t>治疗糖尿病视网膜病变的创新中药复方芪连片的临床前研究</t>
  </si>
  <si>
    <t>中药大品种清热化毒丸的二次开发研究</t>
  </si>
  <si>
    <t>中药新药归芎建中颗粒的开发研究</t>
  </si>
  <si>
    <t>白城市畜牧科学研究院</t>
  </si>
  <si>
    <t>饲用油菜丰产栽培及其在养羊生产中的应用技术研究</t>
  </si>
  <si>
    <t>1100306科学技术</t>
  </si>
  <si>
    <t>51301上下级政府间转移性支出</t>
  </si>
  <si>
    <t>白城市林业科学研究院</t>
  </si>
  <si>
    <t>俄罗斯树莓优良品种（系）选育及高效栽培技术研究</t>
  </si>
  <si>
    <t>优质饲料桑品种选育及综合利用技术</t>
  </si>
  <si>
    <t>白城市能源投资开发有限公司</t>
  </si>
  <si>
    <t>区域智慧能源系统研究</t>
  </si>
  <si>
    <t>吉林吉粮综宝生物科技有限公司</t>
  </si>
  <si>
    <t>吉林省西部盐碱地生物修复技术集成与应用示范</t>
  </si>
  <si>
    <t>重点科技研发</t>
  </si>
  <si>
    <t>吉林省白城市农业科学院</t>
  </si>
  <si>
    <t>优质、专用高粱新品种选育</t>
  </si>
  <si>
    <t>神农本草堂（白城）药业有限公司</t>
  </si>
  <si>
    <t>黄芩生态种植技术研究与示范推广基地建设</t>
  </si>
  <si>
    <t>白山市财政局</t>
  </si>
  <si>
    <t>医药健康产业发展专项（砍块）</t>
  </si>
  <si>
    <t>白山市科技企业创业服务中心</t>
  </si>
  <si>
    <t>白山市科技企业创业服务中心2021年度技术转移示范机构补助</t>
  </si>
  <si>
    <t>吉林长白山药业集团股份有限公司</t>
  </si>
  <si>
    <t>参术儿康糖浆药效、安全再评价及新产品开发</t>
  </si>
  <si>
    <t>大品种颈腰康胶囊技术升级与药效评价研究</t>
  </si>
  <si>
    <t>喷雾干燥技术应用于枸杞子、金樱子、橘红、肉苁蓉等配方颗粒的产业化开发</t>
  </si>
  <si>
    <t>西格列汀二甲双胍片（Ⅱ）产业化研究</t>
  </si>
  <si>
    <t>中药大品种熊胆开明片二次开发</t>
  </si>
  <si>
    <t>中药大品种复方丹参片技术升级与产业化</t>
  </si>
  <si>
    <t>施慧达药业集团（吉林）有限公司</t>
  </si>
  <si>
    <t>苯磺酸左氨氯地平叶酸片技术委托开发等技术交易补助</t>
  </si>
  <si>
    <t>左氨氯地平比索洛尔片二期临床研究</t>
  </si>
  <si>
    <t>大安市水产良种场引育种中心</t>
  </si>
  <si>
    <t>名优鲟鳇鱼池塘生态、高效、绿色养殖技术研究与示范</t>
  </si>
  <si>
    <t>技术攻关</t>
  </si>
  <si>
    <t>吉林吉隆东北沙棘产业有限责任公司</t>
  </si>
  <si>
    <t>吉林省优质道地药材（板蓝根）科技示范基地（吉林吉隆东北沙棘产业有限责任公司）</t>
  </si>
  <si>
    <t>吉林省优质道地药材（北苍术）科技示范基地</t>
  </si>
  <si>
    <t>吉林重通成飞新材料股份公司</t>
  </si>
  <si>
    <t>基于碳纤维复合材料的超长尺寸风电叶片关键技术研发与应用</t>
  </si>
  <si>
    <t>吉林省都邦药业股份有限公司</t>
  </si>
  <si>
    <t>葡萄糖氯化钠非PVC输液软袋品种技术升级与产业化项目</t>
  </si>
  <si>
    <t>医药健康专项</t>
  </si>
  <si>
    <t>吉林省佳睿生物科技有限公司</t>
  </si>
  <si>
    <t>百合多糖提取关键技术</t>
  </si>
  <si>
    <t>技术创新引导-中国创新创业大赛（吉林赛区）获奖企业</t>
  </si>
  <si>
    <t>吉林省东丰药业股份有限公司</t>
  </si>
  <si>
    <t>吉林省东丰药业股份有限公司吉林省优质道地药材梅花鹿鹿茸科技示范基地建设</t>
  </si>
  <si>
    <t>东辽县辽河源中德现代农业有限公司</t>
  </si>
  <si>
    <t>绿色鲜食口感型番茄新品种引种与规范化生产示范</t>
  </si>
  <si>
    <t>厚德食品股份有限公司</t>
  </si>
  <si>
    <t>以鸡蛋营养为核心的特殊医疗配方食品的临床效果观察、作用机制和社会效益研究</t>
  </si>
  <si>
    <t>吉林省诚鼎精密铸造有限公司</t>
  </si>
  <si>
    <t>模具用高强韧性抗热裂特种铸钢材料研发</t>
  </si>
  <si>
    <t>吉林省正轩车架有限公司</t>
  </si>
  <si>
    <t>汽车车身件门环热成型模具技术研发</t>
  </si>
  <si>
    <t>白山市吉宝特产有限公司</t>
  </si>
  <si>
    <t>中农大阳1号灵芝示范推广与生产基地建设</t>
  </si>
  <si>
    <t>抚松丰泽农业种植开发有限公司</t>
  </si>
  <si>
    <t>吉林省优质道地药材（西洋参）科技示范基地</t>
  </si>
  <si>
    <t>抚松县北派食品加工有限公司</t>
  </si>
  <si>
    <t>高品质紫苏生态种植关键技术研究</t>
  </si>
  <si>
    <t>抚松县金凯生态植物有限公司</t>
  </si>
  <si>
    <t>龙牙楤木仿生栽培技术研究与生产基地建设</t>
  </si>
  <si>
    <t>抚松县中药有限责任公司</t>
  </si>
  <si>
    <t>名优中成药连翘败毒片的技术升级与再评价研究</t>
  </si>
  <si>
    <t>抚松宇辰长白山野灵芝科技有限公司</t>
  </si>
  <si>
    <t>吉林省优质道地药材(灵芝）科技示范基地</t>
  </si>
  <si>
    <t>吉林参王植保科技有限公司</t>
  </si>
  <si>
    <t>吉林省优质道地药材（人参）科技示范基地</t>
  </si>
  <si>
    <t>药用人参生产技术集成及规范化生产基地建设</t>
  </si>
  <si>
    <t>吉林长白明珠森林食品有限公司</t>
  </si>
  <si>
    <t>人参燕麦系列健康产品研制</t>
  </si>
  <si>
    <t>吉林省东元精密机械有限公司</t>
  </si>
  <si>
    <t>种床预整电力驱动免耕播种机的研究与示范</t>
  </si>
  <si>
    <t>吉林省伊源农业发展有限公司</t>
  </si>
  <si>
    <t>复合型秸秆促腐抑病菌剂研制及应用</t>
  </si>
  <si>
    <t>吉林圆方机械集团有限公司</t>
  </si>
  <si>
    <t>基于低成本、高强韧的汽车半轴用钢开发及制备技术研究</t>
  </si>
  <si>
    <t>辉南县金永中药材种植农民专业合作社</t>
  </si>
  <si>
    <t>道地药材北五味生产技术集成及规范化生态生产基地建设</t>
  </si>
  <si>
    <t>辉南县益丰有机稻米种植专业合作社</t>
  </si>
  <si>
    <t>吉林省辉南县益丰有机稻米种植合作社600亩优质益母草栽培基地建设项目</t>
  </si>
  <si>
    <t>吉林省博硕农业科技有限公司</t>
  </si>
  <si>
    <t>百合生态种植技术集成研究</t>
  </si>
  <si>
    <t>吉林省辉南三和制药有限公司</t>
  </si>
  <si>
    <t>中成药大品种泻肺定喘片的二次开发与产业化应用研究</t>
  </si>
  <si>
    <t>吉林省辉南长龙生化药业股份有限公司</t>
  </si>
  <si>
    <t>参蛎肽保健食品研究与开发项目</t>
  </si>
  <si>
    <t>闲置品种——盐酸精氨酸注射液盘活奖励项目</t>
  </si>
  <si>
    <t>吉化集团吉林市星云化工有限公司</t>
  </si>
  <si>
    <t>丙烯腈高效有机催化剂的研究</t>
  </si>
  <si>
    <t>万吨级聚氧化乙烯及其下游产业深加工关键技术开发</t>
  </si>
  <si>
    <t>吉林奥克新材料有限公司</t>
  </si>
  <si>
    <t>用于固态电池电解质的高分子量基聚氧乙烯醚（PEO）的合成工艺技术开发</t>
  </si>
  <si>
    <t>吉林百纯化学科技有限公司</t>
  </si>
  <si>
    <t>科技创业领军人才-修志明</t>
  </si>
  <si>
    <t>吉林北华大学科技发展有限公司</t>
  </si>
  <si>
    <t>吉林北华大学科技发展有限公司2021年度技术转移项目</t>
  </si>
  <si>
    <t>吉林晨鸣纸业有限责任公司</t>
  </si>
  <si>
    <t>第二批吉林省企业R&amp;D投入补助</t>
  </si>
  <si>
    <t>企业R&amp;D投入引导计划</t>
  </si>
  <si>
    <t>吉林航空维修有限责任公司</t>
  </si>
  <si>
    <t>基于太赫兹无损检测系统研制</t>
  </si>
  <si>
    <t>吉林华微电子股份有限公司</t>
  </si>
  <si>
    <t>650V超结MOSFET产品技术开发</t>
  </si>
  <si>
    <t>低压场耦合MOSFET研制</t>
  </si>
  <si>
    <t>第六代载流子存储型IGBT研制</t>
  </si>
  <si>
    <t>吉林建龙钢铁有限责任公司</t>
  </si>
  <si>
    <t>吉林康乃尔药业有限公司</t>
  </si>
  <si>
    <t>布洛肾素片生物等效性研究与产业化开发</t>
  </si>
  <si>
    <t>抗骨质疏松药物唑来膦酸原料药的研究与开发</t>
  </si>
  <si>
    <t>儿童用药对乙酰氨基酚注射液的开发与研究</t>
  </si>
  <si>
    <t>吉林科罗纳多医疗器械有限公司</t>
  </si>
  <si>
    <t>二代鼻窦球囊导管系统</t>
  </si>
  <si>
    <t>雷帕霉素药物球囊导管</t>
  </si>
  <si>
    <t>手术标本三维影像系统</t>
  </si>
  <si>
    <t>吉林麦吉柯半导体有限公司</t>
  </si>
  <si>
    <t>光伏发电用高功率大电流快恢复二极管模块开发</t>
  </si>
  <si>
    <t>吉林省竹玖信息技术有限公司</t>
  </si>
  <si>
    <t>基于智能制造企业数据资产全生命周期管理引擎的移动智能工厂平台</t>
  </si>
  <si>
    <t>吉林市东杰科技开发有限公司</t>
  </si>
  <si>
    <t>基于物联网标识解析的黄金矿山生产流程追溯和智能优化服务平台开发及应用示范</t>
  </si>
  <si>
    <t>吉林市和美文化传播有限公司</t>
  </si>
  <si>
    <t>和文化生命健康产业基地众创空间建设与运营</t>
  </si>
  <si>
    <t>吉林市林业科学研究院</t>
  </si>
  <si>
    <t>长白山红枝柳优良品种选育及应用技术研究</t>
  </si>
  <si>
    <t>吉林市农业科学院</t>
  </si>
  <si>
    <t>矮、糯、酿酒高粱新种质创制及利用研究</t>
  </si>
  <si>
    <t>保护地扁荚菜豆种质资源收集、创新及新品种选育</t>
  </si>
  <si>
    <t>加拿大珍珠谷草高效利用关键技术的研究与示范</t>
  </si>
  <si>
    <t>优质、抗病、抗新型除草剂谷子新品种选育</t>
  </si>
  <si>
    <t>吉林市吴太感康药业有限公司</t>
  </si>
  <si>
    <t>阿莫西林胶囊一致性评价</t>
  </si>
  <si>
    <t>吉林碳谷碳纤维股份有限公司</t>
  </si>
  <si>
    <t>DMAC体系-两步法“干喷湿纺”碳纤维原丝制备技术研究与产业化</t>
  </si>
  <si>
    <t>吉林特研药业有限公司</t>
  </si>
  <si>
    <t>吉林特研药业有限公司技术交易补助</t>
  </si>
  <si>
    <t>吉林正业生物制品股份有限公司</t>
  </si>
  <si>
    <t>正业生物创新卓越团队</t>
  </si>
  <si>
    <t>人才专项-中青年科技创新创业卓越人才（团队）项目（创业类）</t>
  </si>
  <si>
    <t>吉林中科科仪技术有限公司</t>
  </si>
  <si>
    <t>多激光复合参数流式细胞仪的研发</t>
  </si>
  <si>
    <t>中石油吉林化工工程有限公司</t>
  </si>
  <si>
    <t>吉林省集安益盛药业股份有限公司</t>
  </si>
  <si>
    <t>基于DESI质谱成像技术的人参中农残空间分布的可视化分析关键技术开发</t>
  </si>
  <si>
    <t>独家品种益血合剂的二次开发研究</t>
  </si>
  <si>
    <t>吉林长青参业有限公司</t>
  </si>
  <si>
    <t>人参茎叶提取剩余物用作鸡饲料资源关键技术研究</t>
  </si>
  <si>
    <t>集安大地参业有限公司</t>
  </si>
  <si>
    <t>吉林省优质道地药材（人参）科技示范基地+（集安大地参业有限公司人参种植基地）</t>
  </si>
  <si>
    <t>非林地人参新品种选育、良种高效繁育及配套技术研究</t>
  </si>
  <si>
    <t>非林地人参生产技术集成、质量标准提升及规范化生产基地建设</t>
  </si>
  <si>
    <t>集安市吉聚参业有限公司</t>
  </si>
  <si>
    <t>特大边条人参规范化生产技术及基地建设</t>
  </si>
  <si>
    <t>吉林省花园食用菌业有限公司</t>
  </si>
  <si>
    <t>高品质灵芝菌种筛选及栽培技术研究</t>
  </si>
  <si>
    <t>吉林省蛙王生物工程有限公司</t>
  </si>
  <si>
    <t>中国林蛙良种繁育技术及林蛙油质量评价方法研究</t>
  </si>
  <si>
    <t>长白山制药股份有限公司</t>
  </si>
  <si>
    <t>蒺藜皂苷胶囊质量标准提高研究</t>
  </si>
  <si>
    <t>白山靖珍天麻开发有限公司</t>
  </si>
  <si>
    <t>长白山乌杆天麻连作障碍解除技术示范基地建设</t>
  </si>
  <si>
    <t>吉林省嘉鹏硅藻土研发有限责任公司</t>
  </si>
  <si>
    <t>硅藻土基高效污泥脱水剂的制备与应用</t>
  </si>
  <si>
    <t>吉林省宇诚科技有限责任公司</t>
  </si>
  <si>
    <t>城市地下设施智能管控平台</t>
  </si>
  <si>
    <t>吉林利源精制股份有限公司</t>
  </si>
  <si>
    <t>新能源乘用车用高性能6XXX系铝合金开发</t>
  </si>
  <si>
    <t>吉林启星铝业有限公司</t>
  </si>
  <si>
    <t>高强度铝合金材料开发</t>
  </si>
  <si>
    <t>汽车轻量化先进铝合金材料开发</t>
  </si>
  <si>
    <t>吉林省博大伟业制药有限公司</t>
  </si>
  <si>
    <t>一种特异性结合性神经肌肉阻滞拮抗药物舒更葡糖钠原料药及其制剂的研究与开发</t>
  </si>
  <si>
    <t>国家三类抗病毒新药巴洛沙韦的开发与研究</t>
  </si>
  <si>
    <t>吉林省华纺静电材料科技有限公司</t>
  </si>
  <si>
    <t>高效低阻空气过滤用针刺无纺布产业化关键技术研究</t>
  </si>
  <si>
    <t>无油剂石墨烯/PP复合纤维及产品产业化关键技术研究</t>
  </si>
  <si>
    <t>辽源市百康药业有限责任公司</t>
  </si>
  <si>
    <t>盐酸氯哌丁片工艺研究技术开发交易补助项目</t>
  </si>
  <si>
    <t>辽源市财政局</t>
  </si>
  <si>
    <t>吉林省谊美生物科技有限公司</t>
  </si>
  <si>
    <t>齿科藻酸盐印模材料</t>
  </si>
  <si>
    <t>临江市北方道地中药材有限公司</t>
  </si>
  <si>
    <t>长白山淫羊藿规范化生产技术及基地建设</t>
  </si>
  <si>
    <t>临江市康婷中药饮片有限公司</t>
  </si>
  <si>
    <t>北苍术种质资源评价及种源基地建设</t>
  </si>
  <si>
    <t>柳河县时家店旅游开发有限公司</t>
  </si>
  <si>
    <t>吉林省优质道地药材（天麻）科技示范基地建设</t>
  </si>
  <si>
    <t>柳河长隆制药有限公司</t>
  </si>
  <si>
    <t>肺宁颗粒与原料药材返魂草一体化研究开发与产业</t>
  </si>
  <si>
    <t>弘和制药有限公司</t>
  </si>
  <si>
    <t>2021年营业收入首次超过10亿元申请奖励</t>
  </si>
  <si>
    <t>吉林东扬药品包装有限公司</t>
  </si>
  <si>
    <t>PET口服液包装瓶工艺技术研究及产业化项目</t>
  </si>
  <si>
    <t>吉林惠升生物制药有限公司</t>
  </si>
  <si>
    <t>吉林惠升生物制药有限公司德谷门冬双胰岛素开展临床奖补项目</t>
  </si>
  <si>
    <t>吉林惠升生物制药有限公司德谷胰岛素报产奖补项目</t>
  </si>
  <si>
    <t>吉林惠升生物制药有限公司门冬胰岛素报产奖补项目</t>
  </si>
  <si>
    <t>吉林津升制药有限公司</t>
  </si>
  <si>
    <t>吉林麦孚营养科技有限公司</t>
  </si>
  <si>
    <t>卡捷?特殊医学用途电解质配方食品</t>
  </si>
  <si>
    <t>麦孚乐贝?特殊医学用途全营养配方食品</t>
  </si>
  <si>
    <t>吉林四环制药有限公司</t>
  </si>
  <si>
    <t>富马酸丙酚替诺福韦片完成一致性评价研究申请补助</t>
  </si>
  <si>
    <t>口服固体制剂产业化生产基地项目申请贴息补助</t>
  </si>
  <si>
    <t>索磷布韦片完成一致性评价研究申请补助</t>
  </si>
  <si>
    <t>新型降压药沙库巴曲缬沙坦钠片产业化开发</t>
  </si>
  <si>
    <t>新型抗流感病毒药物帕拉米韦注射剂研究与开发</t>
  </si>
  <si>
    <t>吉林天成制药有限公司</t>
  </si>
  <si>
    <t>托拉塞米注射液一致性评价研究奖励</t>
  </si>
  <si>
    <t>拉考沙胺注射液研究</t>
  </si>
  <si>
    <t>吉林天衡药业有限公司</t>
  </si>
  <si>
    <t>国家1.1类创新中药芹槐胶囊临床试验研究通知书奖励</t>
  </si>
  <si>
    <t>新一代复方降压药替米沙坦氨氯地平片的研发及成果转化</t>
  </si>
  <si>
    <t>吉林万通药业集团梅河药业股份有限公司</t>
  </si>
  <si>
    <t>完成盐酸二甲双胍片一致性评价的奖励</t>
  </si>
  <si>
    <t>吉林振澳制药有限公司</t>
  </si>
  <si>
    <t>临床必需易短缺利尿剂呋塞米注射液产业化开发</t>
  </si>
  <si>
    <t>起效最快的全身麻醉辅助用药罗库溴铵注射液研究与开发</t>
  </si>
  <si>
    <t>梅河口吉洋种业有限责任公司</t>
  </si>
  <si>
    <t>宜肾食药同源水稻新材料创制</t>
  </si>
  <si>
    <t>梅河口市财政局</t>
  </si>
  <si>
    <t>梅河口市久山家庭农场</t>
  </si>
  <si>
    <t>吉林省道地药材（刺五加）科技示范基地申请奖励</t>
  </si>
  <si>
    <t>通化谷红制药有限公司</t>
  </si>
  <si>
    <t>左乙拉西坦注射用浓溶液一致性评价研究奖励</t>
  </si>
  <si>
    <t>多索茶碱注射液研究</t>
  </si>
  <si>
    <t>通化市农业科学研究院</t>
  </si>
  <si>
    <t>利用玉米DH育种技术创制新种质及培育新品种</t>
  </si>
  <si>
    <t>吉林恒星科技制药有限公司</t>
  </si>
  <si>
    <t>创新药物对-伞花烃原料化学合成及制剂技术革新</t>
  </si>
  <si>
    <t>吉林康都饲料有限公司</t>
  </si>
  <si>
    <t>秸秆与粮食加工副产物混合生物饲料化关键技术研究及应用</t>
  </si>
  <si>
    <t>吉林省瑞恒机械有限公司</t>
  </si>
  <si>
    <t>高速列车大型复杂曲面铝合金棱线蒙皮构件精密制造技术研究</t>
  </si>
  <si>
    <t>吉林省润霖农业发展有限公司</t>
  </si>
  <si>
    <t>关于吉林省优质道地药材（灵芝）科技示范基地的奖补项目</t>
  </si>
  <si>
    <t>四平市圣星生物科技有限公司</t>
  </si>
  <si>
    <t>生物有机肥替代化肥产业化研究与示范</t>
  </si>
  <si>
    <t>比智高药业有限公司</t>
  </si>
  <si>
    <t>赖氨酸磷酸氢钙混悬剂的研发</t>
  </si>
  <si>
    <t>吉林大清鹿苑保健科技有限公司</t>
  </si>
  <si>
    <t>保健食品鹿力牌鹿力口服液的产业化开发</t>
  </si>
  <si>
    <t>吉林吉春制药股份有限公司</t>
  </si>
  <si>
    <t>吉林省优质道地药材四平梅花鹿鹿茸科技示范基地建设</t>
  </si>
  <si>
    <t>经典名方“苓桂术甘汤”复方制剂的产业化开发</t>
  </si>
  <si>
    <t>中药经典名方“清肺汤”复方制剂的产业化开发</t>
  </si>
  <si>
    <t>吉林省康达农业机械有限公司</t>
  </si>
  <si>
    <t>农机装备关键零部件专用金属材料研究与应用</t>
  </si>
  <si>
    <t>吉林省拓华生物科技有限公司</t>
  </si>
  <si>
    <t>人间充质干细胞治疗膝关节软骨损伤的药理学研究及初步安全性评价</t>
  </si>
  <si>
    <t>人脐带间充质干细胞大规模扩增培养关键技术研究</t>
  </si>
  <si>
    <t>吉林一正药业集团有限公司</t>
  </si>
  <si>
    <t>蒙脱石散一致性评价研究</t>
  </si>
  <si>
    <t>吉林益民堂制药有限公司</t>
  </si>
  <si>
    <t>用于调节免疫力的化学原料药匹多莫德的深入研究与产业化</t>
  </si>
  <si>
    <t>四平市精细化学品有限公司</t>
  </si>
  <si>
    <t>百吨级电子级氰酸酯树脂技术研究</t>
  </si>
  <si>
    <t>四平市巨元瀚洋板式换热器有限公司</t>
  </si>
  <si>
    <t>分布式供热用板式吸收式热泵系统研发</t>
  </si>
  <si>
    <t>一种防海生物堵塞的板式换热器研制</t>
  </si>
  <si>
    <t>四平市中心人民医院</t>
  </si>
  <si>
    <t>下丘脑室旁核环状RNA-TRERF1对慢性心力衰竭中交感神经兴奋的影响及其机制</t>
  </si>
  <si>
    <t>吉林百年汉克制药有限公司</t>
  </si>
  <si>
    <t>胞二磷胆碱注射液一致性评价研究</t>
  </si>
  <si>
    <t>吉林敖东洮南药业股份有限公司</t>
  </si>
  <si>
    <t>化学仿制药维格列汀片一致性评价奖励项目</t>
  </si>
  <si>
    <t>抗肿瘤靶向制剂哌柏西利胶囊仿制药开发</t>
  </si>
  <si>
    <t>仿制药丁苯那嗪片开发研究</t>
  </si>
  <si>
    <t>洮南市洪武关防风种植专业合作社</t>
  </si>
  <si>
    <t>吉林省优质道地药材（关防风）科技示范基地</t>
  </si>
  <si>
    <t>福纳康（吉林）生物技术有限公司</t>
  </si>
  <si>
    <t>水溶性富勒烯的制备及应用</t>
  </si>
  <si>
    <t>吉林省神农谷中草药实业有限公司</t>
  </si>
  <si>
    <t>白鲜皮等中药材生产关键技术集成与标准化生产基地建设</t>
  </si>
  <si>
    <t>吉林省正和药业集团股份有限公司</t>
  </si>
  <si>
    <t>元和正胃片的二次开发</t>
  </si>
  <si>
    <t>吉林双正医疗科技有限公司</t>
  </si>
  <si>
    <t>胸痛四项联合检测试剂盒（荧光免疫层析法）的制备及产业化</t>
  </si>
  <si>
    <t>唾液尿酸快速半定量检测试纸（胶体金法）的制备及产业化</t>
  </si>
  <si>
    <t>通化百奥金森生物科技有限公司</t>
  </si>
  <si>
    <t>溶媒动态循环式小型智能中药煎煮机的研发</t>
  </si>
  <si>
    <t>通化海恩达高科技股份有限公司</t>
  </si>
  <si>
    <t>经颅磁电超声热场效应反馈量子治疗系统</t>
  </si>
  <si>
    <t>通化建新科技有限公司</t>
  </si>
  <si>
    <t>通化金马药业集团股份有限公司</t>
  </si>
  <si>
    <t>通化仁生源生物科技股份有限公司</t>
  </si>
  <si>
    <t>妇科凝胶敷料研发及产业化</t>
  </si>
  <si>
    <t>通化市财政局</t>
  </si>
  <si>
    <t>通化市园艺研究所</t>
  </si>
  <si>
    <t>长白山野菜窟窿芽繁育及反季节生产技术研究与应用</t>
  </si>
  <si>
    <t>通化天实制药有限公司</t>
  </si>
  <si>
    <t>参芎葡萄糖注射液上市产品二次开发</t>
  </si>
  <si>
    <t>通化万通药业股份有限公司</t>
  </si>
  <si>
    <t>大品种“万通筋骨康贴”二次开发与产业化</t>
  </si>
  <si>
    <t>山雄牌苦瓜胶囊研究与产业化开发</t>
  </si>
  <si>
    <t>人参生产技术熟化及规范化生产基地建设</t>
  </si>
  <si>
    <t>仿制药盐酸达泊西汀片研究</t>
  </si>
  <si>
    <t>通药制药集团股份有限公司</t>
  </si>
  <si>
    <t>大品种复方首乌地黄丸的二次开发</t>
  </si>
  <si>
    <t>修正药业集团股份有限公司</t>
  </si>
  <si>
    <t>真空带式干燥技术应用于柴胡、党参、北沙参等八个配方颗粒的产业化开发</t>
  </si>
  <si>
    <t>中药大品种“清淋颗粒”质控升级及新适应症开发</t>
  </si>
  <si>
    <t>中药大品种“通窍鼻炎片”二次开发与产业化</t>
  </si>
  <si>
    <t>经典名方桃红四物汤颗粒剂研究与开发</t>
  </si>
  <si>
    <t>方舟医药科技发展（吉林）有限公司</t>
  </si>
  <si>
    <t>东北天南星人工栽培关键技术及标准化基地建设</t>
  </si>
  <si>
    <t>通化白山药业股份有限公司</t>
  </si>
  <si>
    <t>复方丹蛭片二次开发</t>
  </si>
  <si>
    <t>复方丹蛭片药效物质基础与作用机理研究</t>
  </si>
  <si>
    <t>通化东宝药业股份有限公司</t>
  </si>
  <si>
    <t>恩格列净片的产业化开发</t>
  </si>
  <si>
    <t>国外上市大品种--预混型门冬胰岛素注射液产业化开发</t>
  </si>
  <si>
    <t>可溶性甘精赖脯双胰岛素注射液获得药物临床试验批准通知书补助申请</t>
  </si>
  <si>
    <t>利拉鲁肽注射液取得药品注册受理通知书补助申请</t>
  </si>
  <si>
    <t>西格列汀二甲双胍片（Ⅱ）完成一致性评价研究补助申请</t>
  </si>
  <si>
    <t>德谷胰岛素利拉鲁肽注射剂的临床前研究</t>
  </si>
  <si>
    <t>德谷胰岛素原料药及注射液的研究与开发</t>
  </si>
  <si>
    <t>精蛋白锌重组赖脯胰岛素混合注射液（25R）的临床研究</t>
  </si>
  <si>
    <t>利拉鲁肽注射液临床研究</t>
  </si>
  <si>
    <t>瑞格列奈片一致性评价研究</t>
  </si>
  <si>
    <t>痛风化药依托考昔片的开发</t>
  </si>
  <si>
    <t>新型超速效赖脯胰岛素注射液的临床研究</t>
  </si>
  <si>
    <t>通化明旭中药材有限公司</t>
  </si>
  <si>
    <t>吉林省优质道地药材（玉竹）科技示范基地通化明旭中药材有限公司</t>
  </si>
  <si>
    <t>通化通天酒业有限公司</t>
  </si>
  <si>
    <t>500亩“北冰红”冰葡萄脱毒苗工厂化生产及种植示范</t>
  </si>
  <si>
    <t>通化县三兄弟中药材有限公司</t>
  </si>
  <si>
    <t>吉林省优质道地药材（细辛）科技示范基地建设</t>
  </si>
  <si>
    <t>伊通满族自治县玉竹源种植专业合作社</t>
  </si>
  <si>
    <t>吉林省优质道地药材（玉竹）科技示范基地</t>
  </si>
  <si>
    <t>吉林大黑山钼业股份有限公司</t>
  </si>
  <si>
    <t>吉林海王健康生物科技有限公司</t>
  </si>
  <si>
    <t>复方鹿皮胶保健食品产业化开发项目</t>
  </si>
  <si>
    <t>长白山科学研究院</t>
  </si>
  <si>
    <t>濒危植物朝鲜崖柏野外回归种群的生态适应性研究</t>
  </si>
  <si>
    <t>楚天华通医药设备有限公司</t>
  </si>
  <si>
    <t>基于全膜法的注射用水系统关键技术研究与产业化开发</t>
  </si>
  <si>
    <t>大陆汽车电子（长春）有限公司</t>
  </si>
  <si>
    <t>大唐东北电力试验研究院有限公司</t>
  </si>
  <si>
    <t>固体氧化物电解池热电耦合制氢材料和器件研发与系统示范应用</t>
  </si>
  <si>
    <t>迪瑞医疗科技股份有限公司</t>
  </si>
  <si>
    <t>BF-7600Plus全自动模块式血液分析系统研制及产业化</t>
  </si>
  <si>
    <t>基于化学发光免疫分析技术甲功诊断试剂工艺优化及产能提升</t>
  </si>
  <si>
    <t>乙型肝炎病毒核心抗体IgM检测试剂盒（化学发光免疫分析法）</t>
  </si>
  <si>
    <t>异常凝血酶原测定试剂盒（化学发光免疫分析法）</t>
  </si>
  <si>
    <t>肿瘤标志物质控品Ⅰ</t>
  </si>
  <si>
    <t>福耀集团长春有限公司</t>
  </si>
  <si>
    <t>富奥汽车零部件股份有限公司</t>
  </si>
  <si>
    <t>国药一心制药有限公司</t>
  </si>
  <si>
    <t>醋酸奥曲肽注射液再评价研究</t>
  </si>
  <si>
    <t>吉林奥来德光电材料股份有限公司</t>
  </si>
  <si>
    <t>吉林省OLED显示材料国际联合研究中心</t>
  </si>
  <si>
    <t>柔性显示用薄膜封装材料开发及应用技术</t>
  </si>
  <si>
    <t>科技创新领军人才-马晓宇</t>
  </si>
  <si>
    <t>高稳定性空穴功能材料的设计、合成及批量制备技术开发</t>
  </si>
  <si>
    <t>高效率电子功能材料的设计、合成及批量制备技术开发</t>
  </si>
  <si>
    <t>高性能发光功能材料的设计、合成及批量制备技术开发</t>
  </si>
  <si>
    <t>含杂环结构的绿光辅助材料的开发及应用</t>
  </si>
  <si>
    <t>吉林百合口腔医院股份有限公司</t>
  </si>
  <si>
    <t>齿科医疗器械加工系统集成关键技术研究及其应用</t>
  </si>
  <si>
    <t>吉林邦安宝医用设备有限公司</t>
  </si>
  <si>
    <t>氧化电位抗菌水的产业化开发及新型抗菌凝胶材料的研制</t>
  </si>
  <si>
    <t>吉林博识光电科技有限公司</t>
  </si>
  <si>
    <t>无人机高精度激光导航装置研发</t>
  </si>
  <si>
    <t>吉林鼎智农业服务有限公司</t>
  </si>
  <si>
    <t>农作物病虫害航化作业智能检测关键技术研究与应用</t>
  </si>
  <si>
    <t>吉林东北煤炭工业环保研究有限公司</t>
  </si>
  <si>
    <t>粪污秸秆混合堆肥提质固碳协同增效的关键技术研发</t>
  </si>
  <si>
    <t>吉林东光集团有限公司</t>
  </si>
  <si>
    <t>吉林光之美科技有限公司</t>
  </si>
  <si>
    <t>视动力动态变焦镜</t>
  </si>
  <si>
    <t>吉林珩辉光电科技有限公司</t>
  </si>
  <si>
    <t>大口径闪烁仪研制</t>
  </si>
  <si>
    <t>星载中高层大气风场探测仪研制</t>
  </si>
  <si>
    <t>吉林弘凯专用车制造有限公司</t>
  </si>
  <si>
    <t>吉林华顾时代新型材料科技有限公司</t>
  </si>
  <si>
    <t>新型环境友好型水性无铬锌-铝基金属防护材料的研发及产业化项目</t>
  </si>
  <si>
    <t>吉林基蛋生物科技有限公司</t>
  </si>
  <si>
    <t>阿尔兹海默症临床早期诊断标志物β淀粉样蛋白1-42、磷酸化Tau蛋白检测试剂盒的研制及其产业化</t>
  </si>
  <si>
    <t>吉林吉动禹硕影视传媒股份有限公司</t>
  </si>
  <si>
    <t>故事工程设计与数据可视化技术的研发与应用</t>
  </si>
  <si>
    <t>吉林科尔物流涂装设备有限公司</t>
  </si>
  <si>
    <t>通用超快激光加工设备与产业化</t>
  </si>
  <si>
    <t>吉林亮中科技有限公司</t>
  </si>
  <si>
    <t>微型化低功远程通信、追踪定位、主动搜索系统</t>
  </si>
  <si>
    <t>吉林绿博士生态科技发展有限公司</t>
  </si>
  <si>
    <t>润肠通便保健食品的研究与开发</t>
  </si>
  <si>
    <t>吉林乾和模式生物科技有限公司</t>
  </si>
  <si>
    <t>免疫系统人源化小鼠构建技术优化</t>
  </si>
  <si>
    <t>吉林求是光谱数据科技有限公司</t>
  </si>
  <si>
    <t>不忘初“芯”——多光谱成像芯片</t>
  </si>
  <si>
    <t>人脸识别多光谱检测芯片研制</t>
  </si>
  <si>
    <t>吉林瑞电科技有限公司</t>
  </si>
  <si>
    <t>被动式障碍物及脱轨检测装置</t>
  </si>
  <si>
    <t>吉林省翱瑞软件有限公司</t>
  </si>
  <si>
    <t>ASDS汽车自动驾驶辅助系统虚拟仿真平台</t>
  </si>
  <si>
    <t>吉林省奥康医药科技有限公司</t>
  </si>
  <si>
    <t>以鹿茸血抗氧化肽为核心原料的抗皱化妆品的开发</t>
  </si>
  <si>
    <t>三七丹参软胶囊保健食品开发</t>
  </si>
  <si>
    <t>吉林省白山本苜药业有限公司</t>
  </si>
  <si>
    <t>食品中硝基呋喃类药物残留快速检测关键技术研究</t>
  </si>
  <si>
    <t>吉林省白医医生集团管理有限公司</t>
  </si>
  <si>
    <t>吉林省百浪汽车装备技术有限公司</t>
  </si>
  <si>
    <t>轿车白车身自动焊装生产线柔性工件输送系统关键技术研究</t>
  </si>
  <si>
    <t>吉林省百利生物科技有限公司</t>
  </si>
  <si>
    <t>月见草油中痕量塑化剂来源分析及脱除关键技术集成研究</t>
  </si>
  <si>
    <t>吉林省百瑞生科技发展有限公司</t>
  </si>
  <si>
    <t>基于智能感知与AI图像的燃气管网危险源识别技术和装备</t>
  </si>
  <si>
    <t>吉林省佰强科技有限责任公司</t>
  </si>
  <si>
    <t>基于5G网络的智慧农业技术研发及在盐碱地综合治理中的示范推广</t>
  </si>
  <si>
    <t>吉林省北药中药制药集团有限公司</t>
  </si>
  <si>
    <t>吉林省优质道地药材五味子科技示范基地建设</t>
  </si>
  <si>
    <t>知母、（关）黄柏中药饮片“盐制”共性关键技术及其炮制机理研究</t>
  </si>
  <si>
    <t>吉林省差旅天下网络技术股份有限公司</t>
  </si>
  <si>
    <t>数智化费控差旅平台研发与应用</t>
  </si>
  <si>
    <t>吉林省昌农实业集团有限公司</t>
  </si>
  <si>
    <t>北苍术、辽藁本等中药材生产关键技术提升与集成研究及生产基地建设</t>
  </si>
  <si>
    <t>吉林省城美美科技有限公司</t>
  </si>
  <si>
    <t>城市级智慧安全监管平台</t>
  </si>
  <si>
    <t>吉林省创新医药公共服务平台有限责任公司</t>
  </si>
  <si>
    <t>吉林省创新医药公共服务平台运行补助</t>
  </si>
  <si>
    <t>吉林省春光环保科技有限公司</t>
  </si>
  <si>
    <t>基于比率荧光印迹膜的氟喹诺酮类抗生素智能检测平台</t>
  </si>
  <si>
    <t>吉林省登泰克牙科材料有限公司</t>
  </si>
  <si>
    <t>医用高性能光固化3D打印树脂材料的研发与产业化</t>
  </si>
  <si>
    <t>新型牙科根管填充固定材料的研发及产业化</t>
  </si>
  <si>
    <t>吉林省等希科技有限公司</t>
  </si>
  <si>
    <t>总装线车身位姿识别与随动跟踪技术研发</t>
  </si>
  <si>
    <t>磨煤机磨辊轴承故障诊断与寿命预测系统研发</t>
  </si>
  <si>
    <t>吉林省电力科学研究院有限公司</t>
  </si>
  <si>
    <t>多能耦合的源网荷储协同控制技术研究及应用</t>
  </si>
  <si>
    <t>吉林省东驰新能源科技有限公司</t>
  </si>
  <si>
    <t>聚合物固态锂电池的研究与开发</t>
  </si>
  <si>
    <t>吉林省东方制药有限公司</t>
  </si>
  <si>
    <t>血滞通胶囊二次开发</t>
  </si>
  <si>
    <t>吉林省飞鹏科技有限公司</t>
  </si>
  <si>
    <t>基于硅基芯片的负氧离子发生器的研发及产业化</t>
  </si>
  <si>
    <t>吉林省福来无人机科技有限责任公司</t>
  </si>
  <si>
    <t>智能全自动收丝机器人关键技术研究</t>
  </si>
  <si>
    <t>吉林省福来智能制造有限公司</t>
  </si>
  <si>
    <t>碳纤原丝生产装置</t>
  </si>
  <si>
    <t>吉林省富生医疗器械有限公司</t>
  </si>
  <si>
    <t>枸橼酸型低钙血液透析浓缩液产业化</t>
  </si>
  <si>
    <t>血清胱抑素C快速检测仪产业化</t>
  </si>
  <si>
    <t>辅助治疗型新一代枸橼酸透析粉</t>
  </si>
  <si>
    <t>ACR肾功快速检测仪的研发</t>
  </si>
  <si>
    <t>智能型内瘘护理可穿戴装置</t>
  </si>
  <si>
    <t>吉林省国科创新孵化投资有限公司</t>
  </si>
  <si>
    <t>中科吉林科技企业孵化器运营补助项目</t>
  </si>
  <si>
    <t>吉林省禾润生农业科技有限公司</t>
  </si>
  <si>
    <t>基于密闭型植物工厂的草莓高效育苗技术研究</t>
  </si>
  <si>
    <t>吉林省恒创智能装备有限公司</t>
  </si>
  <si>
    <t>面向复杂车辆总装视觉检测任务的多机器人协同控制系统关键技术研究与开发</t>
  </si>
  <si>
    <t>吉林省红石药业有限公司</t>
  </si>
  <si>
    <t>传统中药大品种三七伤药片技术升级与产业化</t>
  </si>
  <si>
    <t>吉林省宏鑫创业创新产业园管理有限公司</t>
  </si>
  <si>
    <t>吉林省五星众创空间运营补助</t>
  </si>
  <si>
    <t>吉林省泓雅科技服务有限公司</t>
  </si>
  <si>
    <t>互联网+科技服务创新创业团队</t>
  </si>
  <si>
    <t>吉林省华普科技有限公司</t>
  </si>
  <si>
    <t>一种脑脊液腹腔分流术可调分流阀定位装置的产业化开发</t>
  </si>
  <si>
    <t>吉林省华企中科数字科技有限公司</t>
  </si>
  <si>
    <t>元宇宙虚拟直播平台</t>
  </si>
  <si>
    <t>吉林省华阳新型复合材料有限公司</t>
  </si>
  <si>
    <t>辉南玄武岩拉制连续纤维关键技术研究</t>
  </si>
  <si>
    <t>吉林省华裕汽车零部件有限公司</t>
  </si>
  <si>
    <t>基于机器人的发泡机自动化生产线关键技术研究与开发</t>
  </si>
  <si>
    <t>吉林省慧世科技有限公司</t>
  </si>
  <si>
    <t>多维多模态超声微纳粉体压制成型设备</t>
  </si>
  <si>
    <t>吉林省吉林祥云信息技术有限公司</t>
  </si>
  <si>
    <t>吉林省吉诺生物工程有限责任公司</t>
  </si>
  <si>
    <t>围术期针对性营养补充的特殊医学用途电解质配方食品的产业化开发</t>
  </si>
  <si>
    <t>吉林省技术产权交易中心有限公司</t>
  </si>
  <si>
    <t>吉林省技术产权交易中心有限公司2021年度技术转移示范机构补助</t>
  </si>
  <si>
    <t>吉林省嘉士韦医疗科技有限公司</t>
  </si>
  <si>
    <t>家用便携式手功能康复设备的开发</t>
  </si>
  <si>
    <t>吉林省建研科技有限责任公司</t>
  </si>
  <si>
    <t>可见波段哈特曼探测器研制</t>
  </si>
  <si>
    <t>建研科技数字采集设备科技创新团队</t>
  </si>
  <si>
    <t>安防智能监测系统</t>
  </si>
  <si>
    <t>安防巡检机器人</t>
  </si>
  <si>
    <t>吉林省建苑设计集团有限公司</t>
  </si>
  <si>
    <t>“平疫结合”建筑设计与城市规划技术研究及示范</t>
  </si>
  <si>
    <t>吉林省捷迅科技有限公司</t>
  </si>
  <si>
    <t>基于科技创新体系培育的创新创业人才团队</t>
  </si>
  <si>
    <t>吉林省金昇机械制造有限公司</t>
  </si>
  <si>
    <t>硬岩掘进机关键部件—截齿座绿色精密制造技术研发</t>
  </si>
  <si>
    <t>吉林省玖壹咖啡餐饮管理有限公司</t>
  </si>
  <si>
    <t>玖壹咖啡众创空间</t>
  </si>
  <si>
    <t>吉林省科企技术转移转化研究院有限责任公司</t>
  </si>
  <si>
    <t>吉林省科企技术转移转化研究院有限责任公司2021年度技术转移示范机构补助</t>
  </si>
  <si>
    <t>吉林省科思信息技术有限公司</t>
  </si>
  <si>
    <t>吉林省科技计划项目管理信息系统升级改造</t>
  </si>
  <si>
    <t>吉林省科英激光股份有限公司</t>
  </si>
  <si>
    <t>百皮秒高能量调Q激光治疗设备技术升级</t>
  </si>
  <si>
    <t>吉林省库美生物科技有限公司</t>
  </si>
  <si>
    <t>稳定高效测序试剂盒产业化开发研究</t>
  </si>
  <si>
    <t>吉林省莱沃医疗科技有限公司</t>
  </si>
  <si>
    <t>医用生物材料-经鼻腔入路手术防护装置的产业化开发</t>
  </si>
  <si>
    <t>一种预防及抑制HPV病毒的凝胶敷料的产业化开发</t>
  </si>
  <si>
    <t>吉林省蓝浦浩业科技有限公司</t>
  </si>
  <si>
    <t>人参酶解产物作为护肤美容产品的研发</t>
  </si>
  <si>
    <t>抗菌多肽发酵液规模化生产及化妆品应用</t>
  </si>
  <si>
    <t>吉林省利华制药有限公司</t>
  </si>
  <si>
    <t>桂灵片的二次开发研究</t>
  </si>
  <si>
    <t>吉林省龙电电气有限公司</t>
  </si>
  <si>
    <t>智慧供热管网平衡控制系统</t>
  </si>
  <si>
    <t>吉林省楼里楼外信息技术有限公司</t>
  </si>
  <si>
    <t>“平战结合”的应急保障平台建设研究与应用</t>
  </si>
  <si>
    <t>吉林省迈达医疗器械股份有限公司</t>
  </si>
  <si>
    <t>吉林疫情防控物资统筹调配项目</t>
  </si>
  <si>
    <t>吉林省茂熙农业科技有限公司</t>
  </si>
  <si>
    <t>科技创业领军人才-孙中尧</t>
  </si>
  <si>
    <t>吉林省命之元生物科技有限公司</t>
  </si>
  <si>
    <t>具有辅助降血糖功能的保健食品开发</t>
  </si>
  <si>
    <t>吉林省浦生泰生物技术公司</t>
  </si>
  <si>
    <t>调节神经系统的肠道微生态功能食品的开发</t>
  </si>
  <si>
    <t>吉林省普联思创科技有限公司</t>
  </si>
  <si>
    <t>长春青年科技创业园申请认定省级科技企业孵化器</t>
  </si>
  <si>
    <t>吉林省杞参食品有限公司</t>
  </si>
  <si>
    <t>精特香辛调味品集成化智能加工装备研发</t>
  </si>
  <si>
    <t>吉林省瑞凯科技股份有限公司</t>
  </si>
  <si>
    <t>基于BIM技术的城市地下管廊综合管理云平台的研发和应用</t>
  </si>
  <si>
    <t>吉林省赛普药业有限公司</t>
  </si>
  <si>
    <t>特医食品中相关维生素区间定量检测试剂盒的开发</t>
  </si>
  <si>
    <t>吉林省上好文化科技有限责任公司</t>
  </si>
  <si>
    <t>超微光彩色夜视智能激光监控系统</t>
  </si>
  <si>
    <t>吉林省圣好中药饮片研发有限公司</t>
  </si>
  <si>
    <t>特色植物乌拉草的收集评价及产品开发</t>
  </si>
  <si>
    <t>吉林省世纪主浪科技发展有限公司</t>
  </si>
  <si>
    <t>方奥电子信息产业园建设项目</t>
  </si>
  <si>
    <t>吉林省泰宇智城科技有限公司</t>
  </si>
  <si>
    <t>智城CIM-城市基础设施运维数字底座平台</t>
  </si>
  <si>
    <t>吉林省唐韵文化传媒有限公司</t>
  </si>
  <si>
    <t>吉林省数字创意产业孵化器</t>
  </si>
  <si>
    <t>吉林省体思奇健康科技有限公司</t>
  </si>
  <si>
    <t>君办智慧人居平台构建及示范园区建设</t>
  </si>
  <si>
    <t>吉林省万家天使科技有限公司</t>
  </si>
  <si>
    <t>智能移动机器人项目</t>
  </si>
  <si>
    <t>吉林省万易创业咨询有限公司</t>
  </si>
  <si>
    <t>万易科技企业孵化器建设与发展</t>
  </si>
  <si>
    <t>吉林省沃鸿医疗器械制造有限公司</t>
  </si>
  <si>
    <t>超细胆道镜</t>
  </si>
  <si>
    <t>吉林省吴太感康药业有限公司</t>
  </si>
  <si>
    <t>布洛芬混悬液的技术开发</t>
  </si>
  <si>
    <t>吉林省现代中药工程研究中心有限公司</t>
  </si>
  <si>
    <t>保健食品“灵芝孢子油软胶囊”产业化开发</t>
  </si>
  <si>
    <t>保健食品蝙蝠蛾拟青霉菌菌粉胶囊产业化转化</t>
  </si>
  <si>
    <t>保健食品黄芪西洋参胶囊（双功能）产业化转化</t>
  </si>
  <si>
    <t>保健食品“芝红增免胶囊”开发</t>
  </si>
  <si>
    <t>吉林省养易多科技有限公司</t>
  </si>
  <si>
    <t>超声-微波协同萃取联合离子色谱分离提取食用菌多糖及在线分析系统开发</t>
  </si>
  <si>
    <t>精准预防靶向调节血糖“人参皂苷营养咀嚼片”</t>
  </si>
  <si>
    <t>可控酶解法制备黑木耳多糖抗氧化膜的关键技术研究</t>
  </si>
  <si>
    <t>吉林省怡生对外贸易有限公司</t>
  </si>
  <si>
    <t>猴头菌等3种食药用菌发酵生产工艺优化及其保健食品等健康产品开发</t>
  </si>
  <si>
    <t>吉林省艺道科技有限公司</t>
  </si>
  <si>
    <t>透光型日光温室保温被研发及在生产中的应用研究</t>
  </si>
  <si>
    <t>吉林省益尔生物有限公司</t>
  </si>
  <si>
    <t>靶向糖原代谢缓解肥胖----富锶玉木耳生物活性酵素生产</t>
  </si>
  <si>
    <t>吉林省银丰生物工程技术有限公司</t>
  </si>
  <si>
    <t>自体MSCs体内胰岛归巢分化为胰岛样细胞治疗糖尿病的研究及应用</t>
  </si>
  <si>
    <t>吉林省永利激光科技有限公司</t>
  </si>
  <si>
    <t>高比功率输出射频板条CO2激光器系列产品研发项目</t>
  </si>
  <si>
    <t>吉林省优点佳信通信科技有限公司</t>
  </si>
  <si>
    <t>便携式可组装电磁屏蔽室研制</t>
  </si>
  <si>
    <t>吉林省裕林信息科技有限公司</t>
  </si>
  <si>
    <t>中小现代化医药物流解决方案的创新</t>
  </si>
  <si>
    <t>裕林诚达队</t>
  </si>
  <si>
    <t>吉林省元合电子材料有限公司</t>
  </si>
  <si>
    <t>吉林省元合电子材料有限公司专利作价入股补助</t>
  </si>
  <si>
    <t>吉林省云聚会创业服务有限公司</t>
  </si>
  <si>
    <t>云聚会众创空间后补助项目</t>
  </si>
  <si>
    <t>吉林省栅莱特激光科技有限公司</t>
  </si>
  <si>
    <t>科技创业领军人才-孙尚勇</t>
  </si>
  <si>
    <t>吉林省占林绿色农业科技有限公司</t>
  </si>
  <si>
    <t>吉林省占林绿色农业科技有限公司技术交易补助（后补助）</t>
  </si>
  <si>
    <t>吉林省长发现代农业科技集团有限公司</t>
  </si>
  <si>
    <t>吉林省大豆主导品种全产业链开发</t>
  </si>
  <si>
    <t>吉林省长光瑞思激光技术有限公司</t>
  </si>
  <si>
    <t>高功率直接半导体RGB三基色激光显示光源研制</t>
  </si>
  <si>
    <t>科技创新领军人才-单肖楠</t>
  </si>
  <si>
    <t>吉林省长生鹿业有限公司</t>
  </si>
  <si>
    <t>鹿茸根部骨化组织胶原多肽的提取及抗衰老系列化妆品的开发</t>
  </si>
  <si>
    <t>鹿茸胶原与多肽协同抗皱冻干粉类化妆品研发</t>
  </si>
  <si>
    <t>吉林省长源药业有限公司</t>
  </si>
  <si>
    <t>琥珀酰明胶电解质醋酸钠注射液仿制项目</t>
  </si>
  <si>
    <t>吉林省掌策科技服务有限公司</t>
  </si>
  <si>
    <t>吉林省掌策科技服务有限公司2021年度技术转移示范机构补助</t>
  </si>
  <si>
    <t>吉林省中科生物工程股份有限公司</t>
  </si>
  <si>
    <t>一种临床级多能间充质干细胞制剂制备关键技术的转化应用及产业化</t>
  </si>
  <si>
    <t>胎盘间充质干细胞的分离、扩增及其安全性与有效性研究</t>
  </si>
  <si>
    <t>吉林省中科兆翔生态科技集团有限公司</t>
  </si>
  <si>
    <t>复合益生菌剂修复水生态环境的应用</t>
  </si>
  <si>
    <t>吉林省中坤生物科技有限公司</t>
  </si>
  <si>
    <t>具有增加骨密度功能的保健食品“梅花鹿骨钙胶囊”产业化开发</t>
  </si>
  <si>
    <t>吉林省中暖节能科技有限公司</t>
  </si>
  <si>
    <t>工业用节能型无水供热系统</t>
  </si>
  <si>
    <t>吉林省中研药业有限公司</t>
  </si>
  <si>
    <t>龟茸壮骨片质量标准提升与工艺优化</t>
  </si>
  <si>
    <t>吉林省装库创意科技股份有限公司</t>
  </si>
  <si>
    <t>以“AI设计+数字化供应链”为核心的“从房到家”产业互联网解决方案</t>
  </si>
  <si>
    <t>吉林天药本草堂制药有限公司</t>
  </si>
  <si>
    <t>心舒舌下片开发研究</t>
  </si>
  <si>
    <t>吉林万方医疗科技有限公司</t>
  </si>
  <si>
    <t>病理自动染色机的研发</t>
  </si>
  <si>
    <t>吉林新航能源有限公司</t>
  </si>
  <si>
    <t>中药材全生命周期物联网大数据平台</t>
  </si>
  <si>
    <t>吉林修正健康股份有限公司</t>
  </si>
  <si>
    <t>降血糖保健食品：黄芪葛根颗粒的开发</t>
  </si>
  <si>
    <t>修正牌辅酶Q10软胶囊的开发及产业化</t>
  </si>
  <si>
    <t>优点颗粒保健食品开发及产业化</t>
  </si>
  <si>
    <t>吉林修正药业新药开发有限公司</t>
  </si>
  <si>
    <t>经典名方一贯煎颗粒的研究与产业化</t>
  </si>
  <si>
    <t>吉林亚泰生物药业股份有限公司</t>
  </si>
  <si>
    <t>五种输血传播病原体联合快速检测新技术的应用研究</t>
  </si>
  <si>
    <t>吉林亚泰水泥有限公司</t>
  </si>
  <si>
    <t>吉林亚泰中科医疗器械工程技术研究院股份有限公司</t>
  </si>
  <si>
    <t>反射式共聚焦显微镜产业化开发</t>
  </si>
  <si>
    <t>肝储备功能分析仪产业化开发</t>
  </si>
  <si>
    <t>基于大数据体适能足球青训监测评估系统</t>
  </si>
  <si>
    <t>吉林一瑞生物科技有限公司</t>
  </si>
  <si>
    <t>基于皮肤光老化研制具有抗皱功效的冻干粉精华</t>
  </si>
  <si>
    <t>基于肽类的微创术后护理系列面膜的研发</t>
  </si>
  <si>
    <t>吉林亿联银行股份有限公司</t>
  </si>
  <si>
    <t>吉林翌格科技有限公司</t>
  </si>
  <si>
    <t>油脂加工工艺虚拟仿真软件开发</t>
  </si>
  <si>
    <t>吉林羽麦航空有限公司</t>
  </si>
  <si>
    <t>激光雷达农情分析系统</t>
  </si>
  <si>
    <t>吉林中科研伸科技有限公司</t>
  </si>
  <si>
    <t>科技创业领军人才-赵礼义</t>
  </si>
  <si>
    <t>吉林中科优锐科技有限公司</t>
  </si>
  <si>
    <t>高性能低游离聚氨酯弹性体</t>
  </si>
  <si>
    <t>高性能低游离聚氨酯弹性体材料产业化关键技术研发</t>
  </si>
  <si>
    <t>康宁杰瑞（吉林）生物科技有限公司</t>
  </si>
  <si>
    <t>重组人促卵泡激素临床试验研究</t>
  </si>
  <si>
    <t>辣小鸭食品有限公司</t>
  </si>
  <si>
    <t>卤鸭制品加工与储藏期保质关键技术研究及新产品创制</t>
  </si>
  <si>
    <t>联宇合达科技有限公司</t>
  </si>
  <si>
    <t>万兆级网络数据高速单向导入系统研发</t>
  </si>
  <si>
    <t>柳晶（长春）环保科技有限公司</t>
  </si>
  <si>
    <t>柳晶铸造废砂再生回用技术</t>
  </si>
  <si>
    <t>梅斯瑞（吉林）科技有限公司</t>
  </si>
  <si>
    <t>人体健康指标智能检测分析系统“生物眼”与PEMF技术的应用</t>
  </si>
  <si>
    <t>美特国科仪器（长春）有限公司</t>
  </si>
  <si>
    <t>智能儿童语言障碍矫正治疗机器人产业化开发</t>
  </si>
  <si>
    <t>摩拉西斯（吉林）生物科技有限公司</t>
  </si>
  <si>
    <t>基于共聚焦显微拉曼光谱的宫颈癌检测仪研制</t>
  </si>
  <si>
    <t>润方（长春）生物科技有限公司</t>
  </si>
  <si>
    <t>微流控生物芯片分析仪的研发及产业化</t>
  </si>
  <si>
    <t>基于时间分辨荧光免疫层析技术检测降钙素原试剂盒的开发及应用</t>
  </si>
  <si>
    <t>纬湃汽车电子（长春）有限公司</t>
  </si>
  <si>
    <t>修正药业集团长春高新制药有限公司</t>
  </si>
  <si>
    <t>枸橼酸西地那非片仿制药研发</t>
  </si>
  <si>
    <t>铝碳酸镁咀嚼片一致性评价研究与产业化</t>
  </si>
  <si>
    <t>盐酸莫西沙星滴眼液仿制药产业化开发</t>
  </si>
  <si>
    <t>抗PE药物盐酸达泊西汀片研究开发</t>
  </si>
  <si>
    <t>盐酸特比萘芬片一致性评价研究</t>
  </si>
  <si>
    <t>中药大品种咽炎片技术升级与产业化</t>
  </si>
  <si>
    <t>一汽奔腾轿车有限公司</t>
  </si>
  <si>
    <t>一汽解放汽车有限公司</t>
  </si>
  <si>
    <t>一汽模具制造有限公司</t>
  </si>
  <si>
    <t>白车身高柔性主拼切换系统关键技术开发与应用</t>
  </si>
  <si>
    <t>面向白车身焊装线的智能视觉分拣机器人关键技术研究</t>
  </si>
  <si>
    <t>一汽铸造有限公司</t>
  </si>
  <si>
    <t>长春阿尔玛斯科技有限公司</t>
  </si>
  <si>
    <t>大尺寸超细PcBN材料合成研制</t>
  </si>
  <si>
    <t>长春安通实业有限责任公司</t>
  </si>
  <si>
    <t>轨道交通轨道及通电线路冰雪清除设备研制</t>
  </si>
  <si>
    <t>长春奥普光电技术股份有限公司</t>
  </si>
  <si>
    <t>奥普光电技术交易后补助</t>
  </si>
  <si>
    <t>基于线性渐变滤光片的微型光谱仪</t>
  </si>
  <si>
    <t>大视场成像分析仪</t>
  </si>
  <si>
    <t>颈肌强度鉴定矫治仪</t>
  </si>
  <si>
    <t>深海微光彩色成像系统研制</t>
  </si>
  <si>
    <t>长春百克生物科技股份公司</t>
  </si>
  <si>
    <t>鼻喷液体流感减毒活疫苗获得临床试验批准通知书补助</t>
  </si>
  <si>
    <t>带状疱疹减毒活疫苗获得药品注册上市许可受理通知书补助</t>
  </si>
  <si>
    <t>冻干人用狂犬病疫苗(人二倍体细胞)的产业化开发</t>
  </si>
  <si>
    <t>b型流感嗜血杆菌结合疫苗的研究开发</t>
  </si>
  <si>
    <t>带状疱疹减毒活疫苗的Ⅲ期临床研究</t>
  </si>
  <si>
    <t>吸附无细胞百白破（三组分）联合疫苗的临床研究</t>
  </si>
  <si>
    <t>长春百润洪知识产权代理有限公司</t>
  </si>
  <si>
    <t>长春百润洪知识产权代理有限公司2021年度技术转移示范机构补助</t>
  </si>
  <si>
    <t>长春北湖科技园发展有限责任公司</t>
  </si>
  <si>
    <t>北湖科技园科技企业孵化器（众创空间）建设与发展</t>
  </si>
  <si>
    <t>长春波尔通信技术服务有限公司</t>
  </si>
  <si>
    <t>新一代无线电监测大数据应用平台</t>
  </si>
  <si>
    <t>长春博立电子科技有限公司</t>
  </si>
  <si>
    <t>智能工业摄像头关键技术攻关及应用</t>
  </si>
  <si>
    <t>车联网大数据数字孪生计算分析平台研发</t>
  </si>
  <si>
    <t>长春博那科技发展有限公司</t>
  </si>
  <si>
    <t>精密锻件制造用闭塞模锻模架装备研发及产业化</t>
  </si>
  <si>
    <t>长春博迅生物技术有限责任公司</t>
  </si>
  <si>
    <t>抗A抗B血型定型试剂（单克隆抗体）的研制</t>
  </si>
  <si>
    <t>血小板抗体检测试剂盒（水性胶法）的产业化开发</t>
  </si>
  <si>
    <t>MNS血型抗原检测试剂（单克隆抗体）的研制</t>
  </si>
  <si>
    <t>抗人球蛋白（抗IgG+C3d）检测卡（微柱凝胶法）的研制</t>
  </si>
  <si>
    <t>长春博泽汽车部件有限公司</t>
  </si>
  <si>
    <t>长春城市设施建设集团广源材料有限公司</t>
  </si>
  <si>
    <t>国内首创低温储存式路面综合养护车的应用研究</t>
  </si>
  <si>
    <t>新型高黏冷拌冷铺沥青砼技术在东北道路维护工程中的应用研究</t>
  </si>
  <si>
    <t>长春初唐网络科技有限公司</t>
  </si>
  <si>
    <t>找房豹房产信息服务平台</t>
  </si>
  <si>
    <t>长春创益科技咨询有限公司</t>
  </si>
  <si>
    <t>长春创益科技咨询有限公司2021年度技术转移示范机构补助</t>
  </si>
  <si>
    <t>长春大学旅游学院</t>
  </si>
  <si>
    <t>吉林省数字农业产业链体系构建研究</t>
  </si>
  <si>
    <t>数字技术赋能吉林省旅游业高质量发展路径研究</t>
  </si>
  <si>
    <t>长春单氏肝胆病医院有限公司</t>
  </si>
  <si>
    <t>丹七软肝胶囊新药研发</t>
  </si>
  <si>
    <t>长春德联化工有限公司</t>
  </si>
  <si>
    <t>长春福斯汽车电线有限公司</t>
  </si>
  <si>
    <t>长春光华微电子设备工程中心有限公司</t>
  </si>
  <si>
    <t>高可靠性车规电阻激光修调工艺研究与设备研制</t>
  </si>
  <si>
    <t>多能场复合微纳加工装备研发与产业化</t>
  </si>
  <si>
    <t>功率半导体器件高精度铜片键合封装设备研制</t>
  </si>
  <si>
    <t>晶圆表面缺陷自动光学检测系统研制</t>
  </si>
  <si>
    <t>长春国科希莱科技有限公司</t>
  </si>
  <si>
    <t>自动化全流程流式细胞分析系统的研发</t>
  </si>
  <si>
    <t>长春国科医工科技发展有限公司</t>
  </si>
  <si>
    <t>基于等温扩增技术针对沙门氏菌特异性检测诊断技术的研究</t>
  </si>
  <si>
    <t>基于光谱学的病原菌耐药高通量快速诊断试剂及设备研发</t>
  </si>
  <si>
    <t>长春海伯尔生物技术有限责任公司</t>
  </si>
  <si>
    <t>无细胞百白破-Hib-乙肝五联苗临床前研究</t>
  </si>
  <si>
    <t>长春海谱润斯科技股份有限公司</t>
  </si>
  <si>
    <t>高性能的有机电致发光材料的研发及量产</t>
  </si>
  <si>
    <t>长春海外制药集团有限公司</t>
  </si>
  <si>
    <t>布洛芬缓释胶囊技术升级和产能扩大</t>
  </si>
  <si>
    <t>长春海悦药业股份有限公司</t>
  </si>
  <si>
    <t>美阿沙坦钾片的研究与开发</t>
  </si>
  <si>
    <t>长春皓月饲料有限公司</t>
  </si>
  <si>
    <t>优质肉牛高档育肥精准营养调控关键饲料添加剂研发</t>
  </si>
  <si>
    <t>长春恒康中医医院</t>
  </si>
  <si>
    <t>经典名方加味乌梅丸制剂的开发研究</t>
  </si>
  <si>
    <t>长春华翔汽车金属部件有限公司</t>
  </si>
  <si>
    <t>长春慧眼神光光电科技有限公司</t>
  </si>
  <si>
    <t>用于智能网联汽车的远距离高精度高集成化多线混合固态激光雷达研制</t>
  </si>
  <si>
    <t>长春吉大正元信息技术股份有限公司</t>
  </si>
  <si>
    <t>卫星通信安全体系研究</t>
  </si>
  <si>
    <t>长春吉原生物科技有限公司</t>
  </si>
  <si>
    <t>辐射法制备水凝胶产业化团队</t>
  </si>
  <si>
    <t>长春技特生物技术有限公司</t>
  </si>
  <si>
    <t>高精度可追踪全自动酶标仪的国产化研制及功能开发</t>
  </si>
  <si>
    <t>数字PCR基因检测一体机及全封闭基因芯片产业化升级</t>
  </si>
  <si>
    <t>新冠病毒POCT核酸快速检测设备及试剂盒产业化</t>
  </si>
  <si>
    <t>基因生物芯片成像扫描仪的开发</t>
  </si>
  <si>
    <t>人工智能判读的全自动染色体突变核酸杂交显微镜成像分析仪</t>
  </si>
  <si>
    <t>长春嘉诚信息技术股份有限公司</t>
  </si>
  <si>
    <t>分布式多模融合时空大数据管理平台关键技术及其在生态环境监测领域应用研究</t>
  </si>
  <si>
    <t>长春嘉润科技集团有限公司</t>
  </si>
  <si>
    <t>高新越达科技产业园科技企业孵化器建设与发展</t>
  </si>
  <si>
    <t>长春建业集团股份有限公司</t>
  </si>
  <si>
    <t>基于BIM+GIS的市政项目数字化建设管控平台关键技术研究</t>
  </si>
  <si>
    <t>长春捷翼汽车零部件有限公司</t>
  </si>
  <si>
    <t>长春金荷药业有限公司</t>
  </si>
  <si>
    <t>梅花鹿系列产品精深开发与产业化</t>
  </si>
  <si>
    <t>长春金赛药业有限责任公司</t>
  </si>
  <si>
    <t>EG017软膏临床试验研究</t>
  </si>
  <si>
    <t>重组人生长激素注射液治疗特发性身材矮小Ⅲ期临床研究</t>
  </si>
  <si>
    <t>重组人生长激素注射液治疗小胖威利综合征罕见病Ⅲ期临床研究</t>
  </si>
  <si>
    <t>金赛恒上市产品新增规格及剂型升级研究</t>
  </si>
  <si>
    <t>双特异性融合蛋白创新药物的研究与开发</t>
  </si>
  <si>
    <t>长春近江汽车零部件有限公司</t>
  </si>
  <si>
    <t>汽车排气管路坯管自动化生产线关键技术研究与开发</t>
  </si>
  <si>
    <t>长春精仪光电技术有限公司</t>
  </si>
  <si>
    <t>高精度光学镜面间隔测量仪研制</t>
  </si>
  <si>
    <t>无人机用多光谱成像仪研制</t>
  </si>
  <si>
    <t>长春净月高新技术产业开发区高新技术创业服务中心</t>
  </si>
  <si>
    <t>长春科世得润汽车部件有限公司</t>
  </si>
  <si>
    <t>长春昆仑建设股份有限公司</t>
  </si>
  <si>
    <t>基于智慧感知的公共空间动态信息模型算法关键技术及应用研究</t>
  </si>
  <si>
    <t>长春来安技术装备有限公司</t>
  </si>
  <si>
    <t>高铁轮对几何参数检测及智能输送技术研发技术交易后补助</t>
  </si>
  <si>
    <t>长春蓝拓科技有限公司</t>
  </si>
  <si>
    <t>智能制造背景下高温工业炉内连续在线测温仪</t>
  </si>
  <si>
    <t>长春澜江医药科技有限公司</t>
  </si>
  <si>
    <t>拉考沙胺口服溶液的开发与产业化</t>
  </si>
  <si>
    <t>长春雷允上药业有限公司</t>
  </si>
  <si>
    <t>一种治疗血栓药物的安全稳定性提升研究</t>
  </si>
  <si>
    <t>长春邻客海创科技有限公司</t>
  </si>
  <si>
    <t>海创汇长春创新中心科技企业孵化器建设与发展</t>
  </si>
  <si>
    <t>长春敏家保健科技有限公司</t>
  </si>
  <si>
    <t>基于北五味子的舒缓功效化妆品系列产品的产业化开发</t>
  </si>
  <si>
    <t>长春派格汽车塑料技术有限公司</t>
  </si>
  <si>
    <t>长春祈健生物制品有限公司</t>
  </si>
  <si>
    <t>水痘疫苗自动化生产工艺的研究和应用</t>
  </si>
  <si>
    <t>长春启璞科技信息咨询有限公司</t>
  </si>
  <si>
    <t>基于工业互联网的汽车零部件行业智能生产排程系统的研发</t>
  </si>
  <si>
    <t>长春人民药业集团有限公司</t>
  </si>
  <si>
    <t>基于原研药补肾健骨大品种二次开发——药效物质基础及骨质疏松药学研究</t>
  </si>
  <si>
    <t>中药大品种四季感冒片效应物质、质量标志物及质量标准提升研究</t>
  </si>
  <si>
    <t>长春荣德光学有限公司</t>
  </si>
  <si>
    <t>高精度速度位移传感器产业化</t>
  </si>
  <si>
    <t>长春萨米特光电科技有限公司</t>
  </si>
  <si>
    <t>高精度快速反射镜研制</t>
  </si>
  <si>
    <t>长春赛诺迈德医学技术有限责任公司</t>
  </si>
  <si>
    <t>临床质谱流水线和配套试剂研发及产业化</t>
  </si>
  <si>
    <t>长春三友汽车部件制造有限公司</t>
  </si>
  <si>
    <t>红旗奥迪系列车型铝合金车门关键连接技术攻关</t>
  </si>
  <si>
    <t>长春申宇细胞生物技术有限公司</t>
  </si>
  <si>
    <t>GLP-1基因修饰脐带间充质干细胞抗糖尿病药物创制</t>
  </si>
  <si>
    <t>长春生物制品研究所有限责任公司</t>
  </si>
  <si>
    <t>狂犬病疫苗生物反应器大规模产业化工艺技术优化研究</t>
  </si>
  <si>
    <t>0.5ml预灌封森林脑炎灭活疫苗的研究及产业化</t>
  </si>
  <si>
    <t>冻干甲型肝炎减毒活疫苗工艺变更与质量提升</t>
  </si>
  <si>
    <t>森林脑炎病毒IgM抗体ELISA检测试剂盒的研制</t>
  </si>
  <si>
    <t>细胞基质四价流感亚单位疫苗的研究</t>
  </si>
  <si>
    <t>重组人白细胞介素-1受体拮抗剂注射液的研究</t>
  </si>
  <si>
    <t>长春圣博玛生物材料有限公司</t>
  </si>
  <si>
    <t>带袢钛板的产业化开发</t>
  </si>
  <si>
    <t>金属带线锚钉的产业化开发</t>
  </si>
  <si>
    <t>聚醚醚酮界面螺钉的产业化开发</t>
  </si>
  <si>
    <t>可吸收界面螺钉的产业化开发</t>
  </si>
  <si>
    <t>骨折内固定用可吸收空心螺钉研发</t>
  </si>
  <si>
    <t>科技创新领军人才-庄秀丽</t>
  </si>
  <si>
    <t>长春圣金诺生物制药有限公司</t>
  </si>
  <si>
    <t>他氟前列素滴眼液的研究开发与产业化</t>
  </si>
  <si>
    <t>卡贝缩宫素注射液的研究开发与产业化</t>
  </si>
  <si>
    <t>长春盛昊电子有限公司</t>
  </si>
  <si>
    <t>高端23位绝对值编码器关键技术研发与应用</t>
  </si>
  <si>
    <t>长春实发汽车科技股份有限公司</t>
  </si>
  <si>
    <t>长春实发汽车科技股份有限公司技术交易后补助</t>
  </si>
  <si>
    <t>长春世鹿鹿业集团有限公司</t>
  </si>
  <si>
    <t>梅花鹿鹿皮中美白保湿关键因子提取及化妆品开发研究</t>
  </si>
  <si>
    <t>长春市财政局</t>
  </si>
  <si>
    <t>长春市城建维护集团股份有限公司</t>
  </si>
  <si>
    <t>超高性能混凝土制备关键技术研究及制品开发</t>
  </si>
  <si>
    <t>长春市大地宿根花卉有限公司</t>
  </si>
  <si>
    <t>月季新品种（系）选育及栽培技术研究</t>
  </si>
  <si>
    <t>长春市儿童医院</t>
  </si>
  <si>
    <t>吉林省小儿手足口病病原诊断及基因变异检测策略</t>
  </si>
  <si>
    <t>双超声联用引导下水压灌肠肠套叠复位的临床研究</t>
  </si>
  <si>
    <t>炎性细胞因子基因多态性与慢性人际压力交互作用对青少年非自杀性自伤的影响研究</t>
  </si>
  <si>
    <t>长春市罡恒电子有限责任公司</t>
  </si>
  <si>
    <t>功能性电刺激康复踏车的产业化开发</t>
  </si>
  <si>
    <t>智能式温度程序控制仪的产业化开发</t>
  </si>
  <si>
    <t>长春市高斯视觉科技有限公司</t>
  </si>
  <si>
    <t>特种设备作业人员可穿戴生命体征监测预警系统</t>
  </si>
  <si>
    <t>长春市高新东卓汽车电子有限公司</t>
  </si>
  <si>
    <t>面向聋哑与肢体运动障碍康复辅助的手语交互机器人研制</t>
  </si>
  <si>
    <t>长春市给力数码科技有限公司</t>
  </si>
  <si>
    <t>养殖粪污低碳处理与自动化技术</t>
  </si>
  <si>
    <t>长春市光泓科技有限公司</t>
  </si>
  <si>
    <t>输尿管硬镜</t>
  </si>
  <si>
    <t>长春市光研科技发展有限公司</t>
  </si>
  <si>
    <t>用于汽车照明的OLED光源</t>
  </si>
  <si>
    <t>长春市华信科瑞光电技术有限公司</t>
  </si>
  <si>
    <t>一种采用3D打印和热压印技术制备聚合物光波导侧面电极的方法等6项专利技术交易补助</t>
  </si>
  <si>
    <t>反射式波分复用器</t>
  </si>
  <si>
    <t>长春市慧鑫康医疗科技有限公司</t>
  </si>
  <si>
    <t>腹腔镜软器械鞘管的原料制备及其产业化开发</t>
  </si>
  <si>
    <t>家用UV固化低致敏医用压敏胶产品的开发</t>
  </si>
  <si>
    <t>长春市吉达自动化系统有限公司</t>
  </si>
  <si>
    <t>葡萄糖及果糖、淀粉及淀粉糖工艺及生产控制系统关键技术开发</t>
  </si>
  <si>
    <t>长春市吉佳通达信息技术有限责任公司</t>
  </si>
  <si>
    <t>能源管理零代码开发工具</t>
  </si>
  <si>
    <t>长春市见真精密机械制造有限公司</t>
  </si>
  <si>
    <t>卫星结构组件制造</t>
  </si>
  <si>
    <t>长春市鲲鹏节能环保科技有限公司</t>
  </si>
  <si>
    <t>智能户用风力发电清洁取暖成套产品</t>
  </si>
  <si>
    <t>农林废弃物高效气化技术与智能装备的研发</t>
  </si>
  <si>
    <t>长春市林业科学研究院</t>
  </si>
  <si>
    <t>城市森林植物多样性与碳汇功能提升机制研究</t>
  </si>
  <si>
    <t>国外椴树资源收集、评价及培育关键技术研究</t>
  </si>
  <si>
    <t>长春市农业科学院</t>
  </si>
  <si>
    <t>吉林省梅花鹿布鲁氏菌病防控与净化关键技术的研究与集成示范</t>
  </si>
  <si>
    <t>长春市启晨科技有限公司</t>
  </si>
  <si>
    <t>计算机网络靶场技术网络安全防护</t>
  </si>
  <si>
    <t>长春市瑞凯芙医药科技开发有限公司</t>
  </si>
  <si>
    <t>神经外科飞翼式可控吸引管的产业化开发</t>
  </si>
  <si>
    <t>长春市三合通科技有限责任公司</t>
  </si>
  <si>
    <t>农机无人驾驶系统研发</t>
  </si>
  <si>
    <t>长春市市政工程设计研究院</t>
  </si>
  <si>
    <t>北方寒冷地区老旧小区雨水控制与利用技术研究</t>
  </si>
  <si>
    <t>长春市水产品质量安全检测中心</t>
  </si>
  <si>
    <t>北方池塘日本沼虾绿色生态养殖技术研究</t>
  </si>
  <si>
    <t>第二松花江长春段渔业水域环境监测及其变化规律的研究</t>
  </si>
  <si>
    <t>长春市万众创业科技有限责任公司</t>
  </si>
  <si>
    <t>万众创业工场运营补助</t>
  </si>
  <si>
    <t>长春市文化广场绿化管理中心</t>
  </si>
  <si>
    <t>观赏性耐寒牡丹品种筛选与标准化栽培技术研究与示范</t>
  </si>
  <si>
    <t>长春市悉诺科技有限公司</t>
  </si>
  <si>
    <t>汽车零部件行业MES解决方案</t>
  </si>
  <si>
    <t>长春市现代转业军人创业服务有限公司</t>
  </si>
  <si>
    <t>长春市转业军人创业孵化基地——科技企业孵化器建设与发展</t>
  </si>
  <si>
    <t>长春市政沥青混凝土有限公司</t>
  </si>
  <si>
    <t>温拌沥青混合料在季冻区应用的关键技术研究</t>
  </si>
  <si>
    <t>长春市智慧城市科技有限公司</t>
  </si>
  <si>
    <t>城市防洪排涝智慧管理云平台的研发与应用</t>
  </si>
  <si>
    <t>长春市中医院</t>
  </si>
  <si>
    <t>“醒脑调神”针刺联合经颅磁刺激治疗脑卒中后上肢运动功能障碍方案的规范性及优化应用研究</t>
  </si>
  <si>
    <t>长春双子测控技术有限公司</t>
  </si>
  <si>
    <t>新冠病毒快速消杀设备(证件专用）研制</t>
  </si>
  <si>
    <t>长春天新合成材料有限公司</t>
  </si>
  <si>
    <t>高品质盾构掘进用化学品的开发与产业化</t>
  </si>
  <si>
    <t>长春通视光电技术有限公司</t>
  </si>
  <si>
    <t>机载光电平台AI智能森林防火预警救援系统</t>
  </si>
  <si>
    <t>长春万成生物电子工程有限公司</t>
  </si>
  <si>
    <t>新型冠状病毒（COVID-19）IgM/IgG抗体检测试剂盒（胶体金法）的研发与产业化</t>
  </si>
  <si>
    <t>长春维石检测技术服务有限公司</t>
  </si>
  <si>
    <t>UOX基因敲除诱导母体高尿酸微环境损坏小鼠胚胎发育的机制研究</t>
  </si>
  <si>
    <t>生物创新药临床前CRO服务</t>
  </si>
  <si>
    <t>转基因农产品快速检测试剂的研发与应用</t>
  </si>
  <si>
    <t>皮米级光谱分辨率菌物信息感知仪器研发</t>
  </si>
  <si>
    <t>长春西诺生物科技有限公司</t>
  </si>
  <si>
    <t>长春西诺生物科技有限公司宠物生物制品研发与产业化项目</t>
  </si>
  <si>
    <t>长春希达电子技术有限公司</t>
  </si>
  <si>
    <t>千瓦级集成封装LED光源器件关键技术研究</t>
  </si>
  <si>
    <t>80-175英寸超高清MicroLED大尺寸显示器整机研发及产业化</t>
  </si>
  <si>
    <t>大尺寸Micro/MiniLED直显电视研制</t>
  </si>
  <si>
    <t>近视防控的健康照明关键技术研究</t>
  </si>
  <si>
    <t>长春希龙显示技术有限公司</t>
  </si>
  <si>
    <t>MicroLED显示模组研发及产业化</t>
  </si>
  <si>
    <t>长春新产业光电技术有限公司</t>
  </si>
  <si>
    <t>掺镨离子固体激光器研制及产业化</t>
  </si>
  <si>
    <t>大功率单频蓝光激光器研制及产业化</t>
  </si>
  <si>
    <t>长春新牧科技有限公司</t>
  </si>
  <si>
    <t>吉林省加系西门塔尔种牛的选育提高与利用</t>
  </si>
  <si>
    <t>长春一汽富晟李尔汽车电器有限公司</t>
  </si>
  <si>
    <t>长春一汽富晟李尔汽车座椅系统有限公司</t>
  </si>
  <si>
    <t>长春一汽富维东阳汽车塑料零部件有限公司</t>
  </si>
  <si>
    <t>长春一汽延锋伟世通电子有限公司</t>
  </si>
  <si>
    <t>长春易为动力系统有限公司</t>
  </si>
  <si>
    <t>智能驾驶汽车滑板底盘关键技术的应用研究</t>
  </si>
  <si>
    <t>长春因赛图精密仪器设备有限公司</t>
  </si>
  <si>
    <t>力热耦合细观原位疲劳测试装置的研发与应用</t>
  </si>
  <si>
    <t>长春英利汽车工业股份有限公司</t>
  </si>
  <si>
    <t>长春英平药业有限公司</t>
  </si>
  <si>
    <t>抗疲劳保健食品人参杞黄颗粒的研发</t>
  </si>
  <si>
    <t>长春永固科技有限公司</t>
  </si>
  <si>
    <t>一种大功率导电芯片粘接剂的研究与开发</t>
  </si>
  <si>
    <t>长春优狐科技开发有限公司</t>
  </si>
  <si>
    <t>以智慧社区大数据为支撑的社区用户画像模式构建及研发技术攻关</t>
  </si>
  <si>
    <t>长春佑泽医疗科技有限公司</t>
  </si>
  <si>
    <t>可穿戴智能随行监护系统</t>
  </si>
  <si>
    <t>长春云子星光电技术有限公司</t>
  </si>
  <si>
    <t>基于人工智能的互动式健康管理药盒产业化开发</t>
  </si>
  <si>
    <t>长春长光奥闰光电科技有限公司</t>
  </si>
  <si>
    <t>真空制冷成像与智能处理终端研制及产业化</t>
  </si>
  <si>
    <t>长春长光辰谱科技有限公司</t>
  </si>
  <si>
    <t>基于马赛克滤光片的双通道光谱成像仪研制</t>
  </si>
  <si>
    <t>长春长光辰芯光电技术有限公司</t>
  </si>
  <si>
    <t>高分辨率、高帧频CMOS图像传感器芯片研制</t>
  </si>
  <si>
    <t>长春长光辰英生物科学仪器有限公司</t>
  </si>
  <si>
    <t>基于拉曼技术的细菌耐药性快速检测仪</t>
  </si>
  <si>
    <t>长春长光格瑞光电技术有限公司</t>
  </si>
  <si>
    <t>高端分析仪器核心分光模块生产关键技术专利转化</t>
  </si>
  <si>
    <t>长春长光精瓷复合材料有限公司</t>
  </si>
  <si>
    <t>复杂结构碳化硅高端半导体装备精密陶瓷吸盘研制</t>
  </si>
  <si>
    <t>长春长光智欧科技有限公司</t>
  </si>
  <si>
    <t>科技创业领军人才-张新</t>
  </si>
  <si>
    <t>轻小型激光通信光学系统一体化设计制造技术及应用</t>
  </si>
  <si>
    <t>长春智为科技有限公司</t>
  </si>
  <si>
    <t>基于物联网的三维可视化消防监控预警与辅助救援信息平台研究及应用</t>
  </si>
  <si>
    <t>长春智赢企业管理咨询有限公司</t>
  </si>
  <si>
    <t>智赢技术转移服务能力提升项目</t>
  </si>
  <si>
    <t>长春智优沃科技有限公司</t>
  </si>
  <si>
    <t>京东（吉林）数字经济产业园科技企业众创空间建设与发展</t>
  </si>
  <si>
    <t>长春中白科技园科技有限公司</t>
  </si>
  <si>
    <t>长春中白科技园科技企业孵化器</t>
  </si>
  <si>
    <t>长春中大拖拉机制造有限公司</t>
  </si>
  <si>
    <t>秸秆绿色高效智能成型关键技术及装备研发</t>
  </si>
  <si>
    <t>长春中关村信息谷科技服务有限责任公司</t>
  </si>
  <si>
    <t>长春·中关村创新中心科技孵化器建设项目</t>
  </si>
  <si>
    <t>长春中科长光时空光电技术有限公司</t>
  </si>
  <si>
    <t>吉林省先进激光芯片技术国际联合研究中心</t>
  </si>
  <si>
    <t>芯片原子钟专用垂直腔面发射半导体激光器研发</t>
  </si>
  <si>
    <t>长春中科长光知识产权运营有限公司</t>
  </si>
  <si>
    <t>长春中科长光知识产权运营有限公司2021年度技术转移示范机构补助</t>
  </si>
  <si>
    <t>长春卓谊生物股份有限公司</t>
  </si>
  <si>
    <t>冻干人用狂犬病疫苗上市后二次创新开发</t>
  </si>
  <si>
    <t>冻干人用CpG佐剂狂犬病疫苗（Vero细胞）研究与开发</t>
  </si>
  <si>
    <t>冻干人用狂犬病疫苗（Vero细胞）4剂免疫程序（2-1-1）和（1-1-1-1）III期临床试验</t>
  </si>
  <si>
    <t>口服轮状病毒疫苗临床前研究</t>
  </si>
  <si>
    <t>通用型HPV疫苗的研究开发</t>
  </si>
  <si>
    <t>新型冠状病毒疫苗（腺相关病毒载体）研究与开发</t>
  </si>
  <si>
    <t>长光卫星技术股份有限公司</t>
  </si>
  <si>
    <t>大幅宽空间相机支撑结构关键技术研究</t>
  </si>
  <si>
    <t>面向堆叠式卫星的可展开空间相机结构关键技术研究</t>
  </si>
  <si>
    <t>星载SAR天线多场耦合分析及平面度控制技术研究</t>
  </si>
  <si>
    <t>大规模遥感卫星数据生产集群调度软件开发</t>
  </si>
  <si>
    <t>高分辨率空间相机自动化总装与测试关键技术</t>
  </si>
  <si>
    <t>基于遥感影像阴影复原原理的建筑物高度估算方法研究</t>
  </si>
  <si>
    <t>面向价值目标识别的星载智能处理关键技术研究</t>
  </si>
  <si>
    <t>小口径非球面微射流批量加工关键技术</t>
  </si>
  <si>
    <t>长光卫星技术有限公司</t>
  </si>
  <si>
    <t>科技创新领军人才-张雷</t>
  </si>
  <si>
    <t>基于新材料新工艺的高稳定性光学拼接长焦平面关键技术</t>
  </si>
  <si>
    <t>基于星敏感器测向信息的空间目标监测系统</t>
  </si>
  <si>
    <t>空间相机微动机械式焦面像移补偿机构关键技术研究</t>
  </si>
  <si>
    <t>星载天线指向驱动机构关键技术研究</t>
  </si>
  <si>
    <t>遥感大数据的多维信息产品智能产线关键技术研发</t>
  </si>
  <si>
    <t>长时间序列高分辨率彩色夜光遥感定量化技术研究</t>
  </si>
  <si>
    <t>支持流水曝光的航天新型图像传感与成像技术</t>
  </si>
  <si>
    <t>中国电力工程顾问集团东北电力设计院有限公司</t>
  </si>
  <si>
    <t>中核同辐（长春）辐射技术有限公司</t>
  </si>
  <si>
    <t>下一代长寿命辐照地暖管材的关键技术研制及产业化开发</t>
  </si>
  <si>
    <t>中机试验装备股份有限公司</t>
  </si>
  <si>
    <t>高温高压水环境复合交变冲击微动疲劳试验装备研制</t>
  </si>
  <si>
    <t>中科精仪吉林省科技有限公司</t>
  </si>
  <si>
    <t>便携式双极性离子膜家庭透析纯水发生器</t>
  </si>
  <si>
    <t>烧伤创面湿化氧疗仪研究</t>
  </si>
  <si>
    <t>中科英华长春高技术有限公司</t>
  </si>
  <si>
    <t>科技创新领军人才-呼微</t>
  </si>
  <si>
    <t>中庆建设有限责任公司</t>
  </si>
  <si>
    <t>中盈志合吉林科技股份有限公司</t>
  </si>
  <si>
    <t>面向高寒地区应用的高比能镍氢电池产业化关键技术</t>
  </si>
  <si>
    <t>吉林省盘古中药材开发有限公司</t>
  </si>
  <si>
    <t>吉林省优质道地药材关防风科技示范基地</t>
  </si>
  <si>
    <t>吉林省银诺克药业有限公司</t>
  </si>
  <si>
    <t>硒酵母原料药自动化高密度发酵生产技术研究与产业化</t>
  </si>
  <si>
    <t>吉林中庆现代农业科技有限公司</t>
  </si>
  <si>
    <t>转基因食品荧光定量PCR检测技术研究</t>
  </si>
  <si>
    <t>延边朝鲜族自治州农业科学院（延边特产研究所）</t>
  </si>
  <si>
    <t>延边稻区优质水稻选育及相关品质的研究</t>
  </si>
  <si>
    <t>延边马苏大麻哈水产良种场</t>
  </si>
  <si>
    <t>马苏大麻哈鱼洄游型种群的人工诱导关键技术研究</t>
  </si>
  <si>
    <t>延边州财政局</t>
  </si>
  <si>
    <t>吉林敖东药业集团延吉股份有限公司</t>
  </si>
  <si>
    <t>硫酸特布他林雾化液仿制药研究</t>
  </si>
  <si>
    <t>注射用盐酸平阳霉素新增规格（4mg）开发项目</t>
  </si>
  <si>
    <t>吉林北方参茸食品检验中心</t>
  </si>
  <si>
    <t>北方道地药材检验及产品研发转化服务平台</t>
  </si>
  <si>
    <t>大健康产业创业团队</t>
  </si>
  <si>
    <t>延边国泰新能源汽车有限公司</t>
  </si>
  <si>
    <t>电解水制氢-燃料电池电动车加氢应用示范</t>
  </si>
  <si>
    <t>吉林省福玉农业科技有限公司</t>
  </si>
  <si>
    <t>玉米健康休闲食品加工关键技术研究与应用</t>
  </si>
  <si>
    <t xml:space="preserve"> 吉林新元木业有限公司 </t>
  </si>
  <si>
    <t>俄罗斯柞木实木复合地板表板化变处理技术研究与开发</t>
  </si>
  <si>
    <t>敦化市方正农业机械装备制造有限责任公司</t>
  </si>
  <si>
    <t>山地丘陵玉米联合收获机</t>
  </si>
  <si>
    <t>敦化市李栋菌类生物研究所</t>
  </si>
  <si>
    <t>长白山区野生榛蘑人工驯化栽培新技术研究及示范</t>
  </si>
  <si>
    <t>敦化市众合灵芝专业合作社</t>
  </si>
  <si>
    <t>灵芝优质栽培技术及规范化基地建设</t>
  </si>
  <si>
    <t>吉林敖东集团力源制药股份有限公司</t>
  </si>
  <si>
    <t>地龙（参环毛蚓）中药配方颗粒</t>
  </si>
  <si>
    <t>太子参中药配方颗粒</t>
  </si>
  <si>
    <t>吉林敖东酵素科技股份有限公司</t>
  </si>
  <si>
    <t>山野菜酵素的研发与产业化</t>
  </si>
  <si>
    <t>吉林敖东世航药业股份有限公司</t>
  </si>
  <si>
    <t>吉林省优质道地药材（淫羊藿）科技示范基地建设</t>
  </si>
  <si>
    <t>吉林敖东延边药业股份有限公司</t>
  </si>
  <si>
    <t>防疫物资统筹调配供应补贴</t>
  </si>
  <si>
    <t>吉林敖东延边药业股份有限公司营业收入首次超过10亿元</t>
  </si>
  <si>
    <t>经典名方清燥救肺汤研究与开发</t>
  </si>
  <si>
    <t>中药配方颗粒产业化补贴</t>
  </si>
  <si>
    <t>中药配方颗粒产业化开发</t>
  </si>
  <si>
    <t>吉林敖东药业集团股份有限公司</t>
  </si>
  <si>
    <t>吉林省优质道地药材(梅花鹿)科技示范基地</t>
  </si>
  <si>
    <t>吉林华康食元生物科技有限公司</t>
  </si>
  <si>
    <t>食元牌改善肝损伤片保健品的开发</t>
  </si>
  <si>
    <t>吉林华康药业股份有限公司</t>
  </si>
  <si>
    <t>华康药业企业技术交易补助项目</t>
  </si>
  <si>
    <t>儿童抗过敏药地氯雷他定口服溶液的仿制开发</t>
  </si>
  <si>
    <t>血栓心脉宁片治疗隐匿性腔梗的临床再评价研究</t>
  </si>
  <si>
    <t>吉林凯莱英医药化学有限公司</t>
  </si>
  <si>
    <t>珲春松树农业科技有限公司</t>
  </si>
  <si>
    <t>吉林省优质道地药材（赤芍）科技示范基地</t>
  </si>
  <si>
    <t>珲春长城菌业科技开发有限公司</t>
  </si>
  <si>
    <t>绿色富含复合生物活性菌丝体鸡饲料的研发</t>
  </si>
  <si>
    <t>延边百草药材有限公司</t>
  </si>
  <si>
    <t>长白山道地中药材猪苓规范化栽培的关键技术集成及标准化基地建设</t>
  </si>
  <si>
    <t>中冠生物科技（珲春）有限公司</t>
  </si>
  <si>
    <t>磷虾油软胶囊保健食品开发及产业化研究</t>
  </si>
  <si>
    <t>脱腥南极磷虾油科技攻关团队</t>
  </si>
  <si>
    <t>吉林延边朝药药业有限公司</t>
  </si>
  <si>
    <t>复方儿茶胶囊临床研究及产业化</t>
  </si>
  <si>
    <t>维D2磷葡钙咀嚼片新药开发</t>
  </si>
  <si>
    <t>延边伊诺登医疗科技有限公司</t>
  </si>
  <si>
    <t>促进纯钛口腔种植体早期骨结合的喷砂酸蚀+阳极氧化超亲水种植体表面处理方法的构建及产业化开发</t>
  </si>
  <si>
    <t>吉林省华惠生物科技有限公司</t>
  </si>
  <si>
    <t>废弃菌袋无害化处理关键技术研究与应用</t>
  </si>
  <si>
    <t>高生物利用度人参蛹虫草片技术研究与产品开发</t>
  </si>
  <si>
    <t>延边北方参茸保健品有限公司</t>
  </si>
  <si>
    <t>封沟养殖长白山林蛙蝌蚪的温度精细调控技术与示范基地建设</t>
  </si>
  <si>
    <t>延边三九药业有限公司</t>
  </si>
  <si>
    <t>北五味子种植关键技术集成与规范化生产示范基地建设</t>
  </si>
  <si>
    <t>延边长白山药业有限公司</t>
  </si>
  <si>
    <t>水飞蓟优良品种“汪蓟2号”种子繁育与示范推广项目</t>
  </si>
  <si>
    <t>道地药材赤芍种质资源评价及优质种质发掘研究</t>
  </si>
  <si>
    <t>附件2</t>
  </si>
  <si>
    <t>2023年提前下达吉林省科技创新专项资金（第一批）预算表（部属非预算单位总表）</t>
  </si>
  <si>
    <t>一、部属非预算单位小计</t>
  </si>
  <si>
    <t>东北师范大学</t>
  </si>
  <si>
    <t>吉林大学</t>
  </si>
  <si>
    <t>吉林电力股份有限公司</t>
  </si>
  <si>
    <t>吉林建筑科技学院</t>
  </si>
  <si>
    <t>吉林省气象服务中心(吉林省专业气象台,吉林省气象影视宣传中心)</t>
  </si>
  <si>
    <t>吉林省气象科学研究所</t>
  </si>
  <si>
    <t>吉林省气象台</t>
  </si>
  <si>
    <t>吉林省气象信息网络中心（吉林省气象档案馆）</t>
  </si>
  <si>
    <t>吉林省气象灾害防御技术中心</t>
  </si>
  <si>
    <t>吉林中粮生化有限公司</t>
  </si>
  <si>
    <t>军事科学院军事医学研究院军事兽医研究所</t>
  </si>
  <si>
    <t>长春财经学院</t>
  </si>
  <si>
    <t>长春电子科技学院</t>
  </si>
  <si>
    <t>长春工业大学人文信息学院</t>
  </si>
  <si>
    <t>长春光华学院</t>
  </si>
  <si>
    <t>长春黄金研究院有限公司</t>
  </si>
  <si>
    <t>长春建筑学院</t>
  </si>
  <si>
    <t>长春科技学院</t>
  </si>
  <si>
    <t>长春人文学院</t>
  </si>
  <si>
    <t>长春设备工艺研究所</t>
  </si>
  <si>
    <t>中车长春轨道客车股份有限公司</t>
  </si>
  <si>
    <t>中国第一汽车股份有限公司</t>
  </si>
  <si>
    <t>中国第一汽车集团有限公司</t>
  </si>
  <si>
    <t>中国电建集团长春发电设备有限公司</t>
  </si>
  <si>
    <t>中国科学院东北地理与农业生态研究所</t>
  </si>
  <si>
    <t>中国科学院国家天文台长春人造卫星观测站</t>
  </si>
  <si>
    <t>中国科学院长春光学精密机械与物理研究所</t>
  </si>
  <si>
    <t>中国科学院长春应用化学研究所</t>
  </si>
  <si>
    <t>中国农业科学院特产研究所</t>
  </si>
  <si>
    <t>中科应化（长春）科技有限公司</t>
  </si>
  <si>
    <t>吉林省工业技术研究院</t>
  </si>
  <si>
    <t>附件2-1</t>
  </si>
  <si>
    <t>2023年提前下达吉林省科技创新专项资金（第一批）预算表（部署非预算单位明细表）</t>
  </si>
  <si>
    <t>创新驱动发展视角下国家自主创新示范区带动区域经济增长质量提升的效应与机理研究</t>
  </si>
  <si>
    <t>减负增效视域下吉林省高校科研经费内部控制管理研究</t>
  </si>
  <si>
    <t>吉林省新型信息存储技术国际科技合作重点实验室</t>
  </si>
  <si>
    <t>大型科研仪器开放共享研究——以东北师范大学为例</t>
  </si>
  <si>
    <t>MIA过程中MDSC影响子代大脑皮层发育的功能与机制研究</t>
  </si>
  <si>
    <t>miR-18a-3p靶向KAT6A在儿童早衰症衰老中的作用及机制研究</t>
  </si>
  <si>
    <t>PKM2乳酸化修饰调控树突细胞免疫耐受的作用及机制研究</t>
  </si>
  <si>
    <t>RNA结合蛋白ELAVL1/HuR在应激颗粒组装中的作用机制研究</t>
  </si>
  <si>
    <t>靶向8-oxoG修复增效ROS诱导剂抗肿瘤效果的机制研究</t>
  </si>
  <si>
    <t>蝙蝠超声波对草地贪夜蛾的亚致死效应及其生态作用研究</t>
  </si>
  <si>
    <t>蝙蝠体表抗白鼻综合征真菌的益生菌筛选和活性物质鉴定</t>
  </si>
  <si>
    <t>不同氮素管理条件下人工草地肥披碱草衰老过程及其机理研究</t>
  </si>
  <si>
    <t>草地生态系统多功能性动态维持的微生物学机制</t>
  </si>
  <si>
    <t>等离激元聚合物的表面浮雕调制及其在分布反馈激光器中的应用</t>
  </si>
  <si>
    <t>放牧家畜和蝗虫对草地植物多样性的协同影响研究</t>
  </si>
  <si>
    <t>非瑟酮在延缓儿童早衰症衰老中的作用及机制研究</t>
  </si>
  <si>
    <t>复杂多维项目反应理论模型参数估计的统计计算</t>
  </si>
  <si>
    <t>过渡金属氧化物催化低碳烷烃转化的理论研究</t>
  </si>
  <si>
    <t>基于OsMET1-2杂合突变体群体的表观基因组关联分析揭示水稻主要农艺性状的表观遗传调控</t>
  </si>
  <si>
    <t>基于超关联辐射的量子精密测量</t>
  </si>
  <si>
    <t>基于多功能聚合物凝胶电解质的一体式染料敏化光伏变色窗</t>
  </si>
  <si>
    <t>基于多元高分子共混构筑本征可拉伸近红外光晶体管及性能研究</t>
  </si>
  <si>
    <t>基于多源遥感数据的长白山区生态系统功能异质性格局监测研究</t>
  </si>
  <si>
    <t>基于二硫缩烯酮的可见光催化反应研究</t>
  </si>
  <si>
    <t>基于发光光谱研究对辐照敏感的金属卤化物材料的微结构</t>
  </si>
  <si>
    <t>基于范德瓦尔斯异质结光催化剂的城市污水深度处理技术研究—以环境激素类污染物为例</t>
  </si>
  <si>
    <t>基于根系分泌物的羊草（Leymuschinensis）盐碱胁迫适应机制研究</t>
  </si>
  <si>
    <t>基于阶梯能带与多级界面调控的钒硫硒/复合碳纳米纤维（VS2xSe2-x/MCNFs）锌离子电池正极材料的设计构筑与光充电储能性能研究</t>
  </si>
  <si>
    <t>基于局部搜索的多样性top-k团问题的求解</t>
  </si>
  <si>
    <t>基于摩擦自供电系统增强光动力过程的抑菌研究</t>
  </si>
  <si>
    <t>基于上转换荧光粉的紫外光源光谱学研究</t>
  </si>
  <si>
    <t>基于组学技术的大型真菌新型糖苷酶的挖掘</t>
  </si>
  <si>
    <t>奖赏预测误差对记忆的影响：元认知和电生理机制</t>
  </si>
  <si>
    <t>聚集诱导近红外发射多核铱配合物的构筑与诊疗一体化研究</t>
  </si>
  <si>
    <t>可见光/NHCs-协同催化自由基-自由基偶联反应研究</t>
  </si>
  <si>
    <t>理论研究Pt(II)炔基配合物的结构和非线性光学性质的构效关系</t>
  </si>
  <si>
    <t>面向CO2分离的MOFs基混合基质膜相界面结构的微观认识和理性设计</t>
  </si>
  <si>
    <t>泥炭稳定性微观机制及其对环境变化的响应研究</t>
  </si>
  <si>
    <t>泥炭沼泽土壤生物对植物种间竞争的影响研究</t>
  </si>
  <si>
    <t>培养条件对真菌液体发酵多糖的影响及调控基础研究</t>
  </si>
  <si>
    <t>七嗪基共价有机框架材料在高性能锂硫电池中的理论设计与优化</t>
  </si>
  <si>
    <t>全新世以来古火干扰对长白山森林生态系统的影响</t>
  </si>
  <si>
    <t>石墨化碳纳米管/离子液体修饰电极的制备及在环境中抗COVID-19药物研究中的应用</t>
  </si>
  <si>
    <t>双功能催化电极的制备及在制药废水处理中的应用</t>
  </si>
  <si>
    <t>双面神钠米马达诱导细胞焦亡治疗癌症及其机制探讨</t>
  </si>
  <si>
    <t>双忆阻器耦合型脉冲人工神经元研制</t>
  </si>
  <si>
    <t>水性铵离子电池钒多酸盐基微孔材料一体化正极的构筑</t>
  </si>
  <si>
    <t>松嫩平原真盐生植物适应及改良盐碱生境的根际过程与调控</t>
  </si>
  <si>
    <t>苔原带土壤有机碳分解的温度敏感性及其微生物机制研究</t>
  </si>
  <si>
    <t>碳化物/碳基复合材料的可控构筑及其在光催化氮还原反应中的应用</t>
  </si>
  <si>
    <t>羰基化合物的O-三氟甲基化新反应研究</t>
  </si>
  <si>
    <t>同域繁殖的次级洞巢鸟夏季食物组成及其生态作用研究</t>
  </si>
  <si>
    <t>微藻协同去除污水中新烟碱类农药及常规污染物机制研究</t>
  </si>
  <si>
    <t>无限时区平均场线性二次随机控制理论及其应用</t>
  </si>
  <si>
    <t>血红蛋白携氧载体（HBOCs）的供氧效能影响和代谢机制研究</t>
  </si>
  <si>
    <t>亚波长微结构红外偏振器件设计制备与应用关键技术研究</t>
  </si>
  <si>
    <t>羊草克隆性对松嫩盐碱斑块草地生态修复的作用机制</t>
  </si>
  <si>
    <t>异质共生策略制备钠电铁基聚阴离子型复合正极材料的研究</t>
  </si>
  <si>
    <t>运用茎/叶微段高分辨率同位素分析测定泥炭藓生长速率</t>
  </si>
  <si>
    <t>再生水生态储存过程中抗生素的迁移转化机制与风险阻控原理</t>
  </si>
  <si>
    <t>长白山河岸带片段化森林鸟类群落解构生态机制研究</t>
  </si>
  <si>
    <t>长白山苔原带土壤动物食物网对气候变暖的响应及机制解析</t>
  </si>
  <si>
    <t>长白山苔原植被变化对土壤有机碳库稳定性影响研究</t>
  </si>
  <si>
    <t>周期驱动的无序系统多体局域化性质的研究及其应用</t>
  </si>
  <si>
    <t>周期系统中可控非对称光学散射器件的理论研究</t>
  </si>
  <si>
    <t>自然场景小数据集下的三维人体姿态估计研究</t>
  </si>
  <si>
    <t>促进Nanog基因表达的化合物筛选及其在干细胞干性维持中的作用研究</t>
  </si>
  <si>
    <t>基于“自我防御型”有机卤化物液相催化剂的锂氧气电池及原位机理研究</t>
  </si>
  <si>
    <t>面向高效类脑视觉系统的多孔氧化硅基光电忆阻器研究</t>
  </si>
  <si>
    <t>基于磺酰腙的不对称反应的合成和机理研究</t>
  </si>
  <si>
    <t>维生素B12仿生催化剂的开发及其在绿色合成中的应用</t>
  </si>
  <si>
    <t>新型含硼多孔有机材料的制备及性质研究</t>
  </si>
  <si>
    <t>基于功能语境的嗓音矫治智能康复系统产业化开发</t>
  </si>
  <si>
    <t>人参茎叶皂苷调节肠道菌群保健食品的开发</t>
  </si>
  <si>
    <t>多酸电催化析氢</t>
  </si>
  <si>
    <t>阿尔兹海默症老年人语言数字药系统研究</t>
  </si>
  <si>
    <t>冻融循环期温带森林土壤碳排放特征及其生物化学机制</t>
  </si>
  <si>
    <t>高通量筛选碳基双金属生成尿素的高效电催化及机制探索</t>
  </si>
  <si>
    <t>高性能钙离子电池用固溶相层状正极材料的制备研究</t>
  </si>
  <si>
    <t>多孔铜簇原位催化低浓度二氧化碳绿色转化</t>
  </si>
  <si>
    <t>非活化烯烃参与的区域选择性可调控Heck类型反应的研究</t>
  </si>
  <si>
    <t>金属掺杂型分子筛膜的合成与氢同位素分离</t>
  </si>
  <si>
    <t>固态有机电池的构筑及性能调控研究</t>
  </si>
  <si>
    <t>寒区城镇水环境微塑料控制技术创新团队</t>
  </si>
  <si>
    <t>金属卡宾化学研究创新团队</t>
  </si>
  <si>
    <t>聚合物固态电解质的产业化研究</t>
  </si>
  <si>
    <t>吉林西部退化草地生态恢复与功能提升技术研发及应用</t>
  </si>
  <si>
    <t>区域生态产业优化布局与智慧决策支持平台</t>
  </si>
  <si>
    <t>超大面积光刻曝光光源控制系统开发</t>
  </si>
  <si>
    <t>分子结构与药理特征融合的人工智能新药筛选系统研发</t>
  </si>
  <si>
    <t>高安全高比能半固态锂电池的产业化技术开发</t>
  </si>
  <si>
    <t>环保水溶型木质素基碳纤维上浆剂的研制及应用开发</t>
  </si>
  <si>
    <t>基于超表面光子技术的中红外折射率传感器研究</t>
  </si>
  <si>
    <t>基于多模态意图理解的个性化人机交互技术研究与应用</t>
  </si>
  <si>
    <t>基于深度学习的学习者画像刻画关键技术研究与应用示范</t>
  </si>
  <si>
    <t>面向校园安全的视频智能分析关键技术与系统研发</t>
  </si>
  <si>
    <t>液相放电制备电子级过氧化氢的技术研究</t>
  </si>
  <si>
    <t>白僵菌与植物源挥发物联用对玉米螟防控技术</t>
  </si>
  <si>
    <t>高产、优质、耐盐碱小冰麦新种质创制及新品种培育</t>
  </si>
  <si>
    <t>红松球果害虫安全高效综合防控技术开发研究</t>
  </si>
  <si>
    <t>利用水稻表观等位基因变异系创制优异新种质、选育新品种</t>
  </si>
  <si>
    <t>食用菌半乳聚糖作为健康食品原料的深加工技术</t>
  </si>
  <si>
    <t>制备人参多糖作为食品原料酶解技术的研究</t>
  </si>
  <si>
    <t>基于教师教学行为的学习者视听觉情绪识别及干预关键技术研究</t>
  </si>
  <si>
    <t>吉林省湿地生态大数据监测、评估及预警平台研发</t>
  </si>
  <si>
    <t>教师教育政策研究知识服务平台</t>
  </si>
  <si>
    <t>长白山泥炭地植物-土壤系统碳汇功能提升技术研究</t>
  </si>
  <si>
    <t>功能性壳聚糖纳米纤维伤口敷料的开发</t>
  </si>
  <si>
    <t>基于液晶分子调控的牙体硬组织近红外无损检诊数字仪器开发</t>
  </si>
  <si>
    <t>抗菌性高分子水凝胶医用敷料的研究和开发</t>
  </si>
  <si>
    <t>脐带间充质干细胞制剂治疗缺血性脑卒中的安全性和有效性研究</t>
  </si>
  <si>
    <t>水凝胶负载人脐带间充质干细胞治疗糖尿病皮肤损伤的临床前研究</t>
  </si>
  <si>
    <t>以Tks4为靶点抑制脂肪合成的基因治疗载体临床前研究</t>
  </si>
  <si>
    <t>创新型省份建设背景下吉林省扶持新就业形态发展研究</t>
  </si>
  <si>
    <t>共同富裕背景下吉林省人才强省问题与对策研究</t>
  </si>
  <si>
    <t>国家粮食安全战略下吉林省种业振兴对策研究</t>
  </si>
  <si>
    <t>基于FAHP法的吉林省生鲜农产品冷链绿色物流发展水平评价体系的构建与应用</t>
  </si>
  <si>
    <t>吉林省构建科技伦理治理体系对策研究</t>
  </si>
  <si>
    <t>吉林省构建市场导向的绿色技术创新体系研究</t>
  </si>
  <si>
    <t>吉林省基础学科研究中心规划路径及作用机制研究</t>
  </si>
  <si>
    <t>吉林省平台企业价值共创的多主体互动机制及对策研究</t>
  </si>
  <si>
    <t>吉林省肉牛产业发展中的问题及对策研究</t>
  </si>
  <si>
    <t>吉林省乡村振兴的人口困局与应对策略研究</t>
  </si>
  <si>
    <t>吉林省医药产业人才留任意愿与对策研究</t>
  </si>
  <si>
    <t>科技创新赋能吉林省农产品供应链可持续发展对策研究</t>
  </si>
  <si>
    <t>面向吉林省医工融合发展的内循环体系研究</t>
  </si>
  <si>
    <t>面向认知智能的主动健康：突发公共卫生事件下的健康治理体系构建与干预研究</t>
  </si>
  <si>
    <t>盘活吉林省农村闲置宅基地助力乡村产业发展对策研究</t>
  </si>
  <si>
    <t>数智化赋能吉林省乡村振兴的问题及对策研究</t>
  </si>
  <si>
    <t>数字化驱动吉林省制造企业绿色创新的效应、机制及政策研究</t>
  </si>
  <si>
    <t>数字经济赋能吉林省制造业绿色低碳转型路径研究</t>
  </si>
  <si>
    <t>新冠肺炎疫情对吉林省农户参与电商意愿的影响及对策研究</t>
  </si>
  <si>
    <t>新时代吉林省农业科技创新效率与成果转化提升策略研究</t>
  </si>
  <si>
    <t>吉林省病原生物学国际科技合作重点实验室</t>
  </si>
  <si>
    <t>吉林省仿生健康与智能制造国际科技合作重点实验室</t>
  </si>
  <si>
    <t>吉林省新材料设计方法与应用国际科技合作重点实验室</t>
  </si>
  <si>
    <t>IBC系统集成控制研究技术交易补助</t>
  </si>
  <si>
    <t>厂区用基于黑磷-氧化锌异质结气体传感器的开发与研究技术交易补助</t>
  </si>
  <si>
    <t>城市大气VOC传感系统研发技术交易补助</t>
  </si>
  <si>
    <t>底盘电控系统m-HIL试验技术开发技术交易补助</t>
  </si>
  <si>
    <t>吉林大学科研院科技开发办公室2021年度技术转移示范机构补助</t>
  </si>
  <si>
    <t>类脑智能下自动驾驶机器心理行为与伦理决策安全研究技术交易补助</t>
  </si>
  <si>
    <t>热力系统丢水监测信息化系统研发技术交易补助</t>
  </si>
  <si>
    <t>协同式车辆编队控制方法研究技术采购项目技术交易补助</t>
  </si>
  <si>
    <t>油冷电机多相流、传热性能仿真与验证</t>
  </si>
  <si>
    <t>安全长效广谱纳米银材料对实验动物设施净化抑菌的研究</t>
  </si>
  <si>
    <t>常规大田农作物特异种质资源库</t>
  </si>
  <si>
    <t>高效骨诱导材料动物实验评价模型研究</t>
  </si>
  <si>
    <t>花栗鼠实验动物种群的建立</t>
  </si>
  <si>
    <t>基因功能与人类疾病模式生物共享服务平台</t>
  </si>
  <si>
    <t>基于乳腺炎小鼠模型探究外泌体在乳腺炎发病机制中的作用</t>
  </si>
  <si>
    <t>基于鼠脸关键点检测及姿态分析识别小鼠恐惧、焦虑情绪研究</t>
  </si>
  <si>
    <t>吉林大学科研基础设施与大型仪器开放共享</t>
  </si>
  <si>
    <t>类器官医学转化服务平台建设</t>
  </si>
  <si>
    <t>利用AIRE敲除鼠建立D-gal诱导的T细胞衰老动物模型及其机制研究</t>
  </si>
  <si>
    <t>慢病智慧医疗综合数据库平台</t>
  </si>
  <si>
    <t>脑神经损伤小鼠干细胞治疗模型及评价体系建立</t>
  </si>
  <si>
    <t>人突变ESRRG/ADAMTS5转基因小鼠OA模型及其评价体系的建立</t>
  </si>
  <si>
    <t>实验用羊的开发及病原微生物检测体系建立</t>
  </si>
  <si>
    <t>新孢子虫感染C57BL/6小鼠模型的建立及在药物研究中的应用</t>
  </si>
  <si>
    <t>野生棕背平实验动物化的开发与评价</t>
  </si>
  <si>
    <t>液相色谱-化学发光联用仪的开发和应用研究</t>
  </si>
  <si>
    <t>异种移植排斥临床前评价人源化小鼠模型的研发与应用</t>
  </si>
  <si>
    <t>应用斑马鱼建立“可视化“人源细菌异种移植感染模型</t>
  </si>
  <si>
    <t>诱发性帕金森病长爪沙鼠模型的建立及其在药物开发中的应用</t>
  </si>
  <si>
    <t>1,4-双(芳基乙烯基)苯基衍生物荧光探针的合成及其STED超分辨荧光成像应用</t>
  </si>
  <si>
    <t>ARv7通过调控DNA损伤修复通路促进前列腺癌放疗抵抗的研究</t>
  </si>
  <si>
    <t>CelA_SS2对猪链球菌生物被膜和毒力因子的调控和作用机制研究</t>
  </si>
  <si>
    <t>DCBLD1激活磷酸戊糖途径促进宫颈癌进展的机制研究</t>
  </si>
  <si>
    <t>D-乳酸仿生纳米粒调控M2型肿瘤相关巨噬细胞抗肝癌作用机制研究</t>
  </si>
  <si>
    <t>E3泛素连接酶FBXO11泛素化ZEB1调控肺癌细胞侵袭转移的研究</t>
  </si>
  <si>
    <t>GPR109A对乳脂合成的调控作用及机制</t>
  </si>
  <si>
    <t>HIVTat蛋白抑制人逆转录元件LINE-1活性并调控干扰素信号系统的现象与机制研究</t>
  </si>
  <si>
    <t>LncRNAMIR100HG的不同转录本在结直肠癌演变进程中的功能和机制研究</t>
  </si>
  <si>
    <t>MOFs衍生碳基纳米酶的活性调控及其在疾病早期诊断领域的应用研究</t>
  </si>
  <si>
    <t>NLRP3炎症小体在纳米SiO2致BV-2炎症反应和自噬中作用机制研究</t>
  </si>
  <si>
    <t>PI3K/AKT/mTOR通路促进中枢神经系统损伤神经元轴突再生的关键基因Nrn1的确定及其调控机制研究</t>
  </si>
  <si>
    <t>Pol5磷酸化修饰及其对S.Pombe生物学行为的影响</t>
  </si>
  <si>
    <t>p型纳米结构氧化镓薄膜制备研究</t>
  </si>
  <si>
    <t>SlERF025转录因子调控番茄侧枝发育的生理和分子机制</t>
  </si>
  <si>
    <t>Src/Ab1酪氨酸激酶抑制剂对APP/PS1小鼠的神经保护作用及机制研究</t>
  </si>
  <si>
    <t>Tetherin对HIV翻译水平的作用及机制探究</t>
  </si>
  <si>
    <t>Tia1基因新突变位点诱导ALS发生的作用机制探究</t>
  </si>
  <si>
    <t>YAP对梅花鹿茸角再生的调控</t>
  </si>
  <si>
    <t>氨氢复合燃料内燃机燃烧机理及调控策略研究</t>
  </si>
  <si>
    <t>靶向DCs的多靶点RNA复制子肿瘤疫苗研究</t>
  </si>
  <si>
    <t>靶向有机纳米线阵列的构建及其和单细胞作用的研究</t>
  </si>
  <si>
    <t>半导体基仿生陷光材料的制备及其光催化污染物降解耦合光解水制氢研究</t>
  </si>
  <si>
    <t>胞裂蛋白Sep4调控灰葡萄孢菌侵染垫起始发育的分子机制</t>
  </si>
  <si>
    <t>粲夸克偶素重子衰变的系统研究</t>
  </si>
  <si>
    <t>草酰乙酸通过Akt-FoxO1及JNK/c-Jun-FoxO1轴促进糖酵解向糖异生代谢转变并抑制肝癌细胞存活的分子机制研究</t>
  </si>
  <si>
    <t>查干湖沉积物-水界面有效磷交换行为及通量模拟</t>
  </si>
  <si>
    <t>城市微动浅地表多尺度瑞雷波传播机制研究</t>
  </si>
  <si>
    <t>磁场驱动Fe3O4/GO-Sb(III)-IIP定向修复地下水中锑污染的机理与效能</t>
  </si>
  <si>
    <t>磁场增强超级电容器的电化学性能</t>
  </si>
  <si>
    <t>大数据环境下公路危险品运输实时交通诱导研究</t>
  </si>
  <si>
    <t>单、双分散相铁磁颗粒磁流变液性能研究</t>
  </si>
  <si>
    <t>氮极性InGaN基红光量子阱外延生长与极化电场调控研究</t>
  </si>
  <si>
    <t>低缺陷密度GaN材料的外延机理及关键技术研究</t>
  </si>
  <si>
    <t>低视力用户的移动应用GUI无障碍化方法和关键技术研究</t>
  </si>
  <si>
    <t>低损耗聚合物光波导材料的合成及在光通讯中的应用</t>
  </si>
  <si>
    <t>低碳铝合金板带短流程加工组织调控与强韧化</t>
  </si>
  <si>
    <t>低碳烃类吸附分离导向的多孔功能材料设计合成</t>
  </si>
  <si>
    <t>低温胁迫下番茄细胞质膜蛋白质组学研究及相关蛋白生物学功能验证</t>
  </si>
  <si>
    <t>典型除草剂阿特拉津检测的柔性纸基电化学免疫传感器构建与机理</t>
  </si>
  <si>
    <t>典型含镉量子点对自然水体生物膜环境行为影响的研究</t>
  </si>
  <si>
    <t>典型含溴消毒副产物对卡马西平在冰相中降解的影响及机制</t>
  </si>
  <si>
    <t>电动汽车无线电能传输系统生物电磁暴露安全评估</t>
  </si>
  <si>
    <t>电液伺服刚柔宏微机械臂跨尺度自适应评判控制方法研究</t>
  </si>
  <si>
    <t>东北平原季节性冻融循环作用影响下黑土地包气带中有机质的界面累积-释放效应</t>
  </si>
  <si>
    <t>冻融循环作用下泥岩力学损伤演化机理研究</t>
  </si>
  <si>
    <t>多媒体触觉再现终端触觉交互性能研究</t>
  </si>
  <si>
    <t>多圈层多参量地震电磁前兆异常识别提取方法</t>
  </si>
  <si>
    <t>多肽基金属离子荧光传感器的设计及应用研究</t>
  </si>
  <si>
    <t>二次电离稀土离子的能级跃迁动力学研究</t>
  </si>
  <si>
    <t>二维硫族半导体薄膜中自旋弛豫动力学的超快光谱研究</t>
  </si>
  <si>
    <t>发光双自由基材料与器件</t>
  </si>
  <si>
    <t>泛素化修饰调控RABV感染的分子机制研究</t>
  </si>
  <si>
    <t>方位电磁远探测灵敏度分析</t>
  </si>
  <si>
    <t>仿射空间的Ga群作用和Cable代数</t>
  </si>
  <si>
    <t>仿生多级结构表面的可逆润湿性转变和超疏水稳定性的热力学模型研究和实验验证</t>
  </si>
  <si>
    <t>飞秒激光仿生制造</t>
  </si>
  <si>
    <t>飞秒激光可控加工微纳结构衬底用于高效深紫外发光器件研究</t>
  </si>
  <si>
    <t>飞秒激光永久光存储数据写入过程的智能化研究</t>
  </si>
  <si>
    <t>风力发电系统动态经济性能优化与实时控制方法研究</t>
  </si>
  <si>
    <t>复杂随机网络的智能变点检测方法与性能研究</t>
  </si>
  <si>
    <t>肝细胞线粒体参与的膳食潜在丙烯酰胺诱导肝细胞铁死亡机制研究</t>
  </si>
  <si>
    <t>干热岩地热开发水-热-应力多场耦合模型与地层力学稳定性研究</t>
  </si>
  <si>
    <t>高端制造平台的减振仿生耦合设计方法研究</t>
  </si>
  <si>
    <t>高亮度倒置白光有机发光器件及其载流子动力学研究</t>
  </si>
  <si>
    <t>高温高压流体中石英异构体熔融过程与结构研究</t>
  </si>
  <si>
    <t>高温型氧化物热电材料的高压制备科学与电声输运协同优化</t>
  </si>
  <si>
    <t>高效二氧化碳捕获与利用的多孔复合材料</t>
  </si>
  <si>
    <t>高效无毒钙钛矿白光量子点发光特性与电致发光器件研究</t>
  </si>
  <si>
    <t>高性能连续C芯SiC纤维多层次界面构筑及失效机理研究</t>
  </si>
  <si>
    <t>功率分流混合动力商用车多维耦合机理及协调控制研究</t>
  </si>
  <si>
    <t>寡肽仿生水下胶黏剂的构建与硬脊膜修复应用</t>
  </si>
  <si>
    <t>光栅编码器可靠性广义设计方法</t>
  </si>
  <si>
    <t>海藻糖对PHEV致神经细胞溶酶体损伤的保护作用及机制</t>
  </si>
  <si>
    <t>寒旱区盐渍土非饱和特性的水、盐、结构影响效应研究</t>
  </si>
  <si>
    <t>核盘菌分支酸变位酶SsCm1靶向叶绿体RNA编辑因子MORFs调控大豆免疫的分子机制</t>
  </si>
  <si>
    <t>黑土区土壤侵蚀程度的光谱诊断及遥感评价模型研究</t>
  </si>
  <si>
    <t>基底表面特性对钙钛矿结晶及器件性能的影响研究</t>
  </si>
  <si>
    <t>基于“筛米扬糠”效应的声分选芯片多场耦合下的高效分选机理与关键技术研究</t>
  </si>
  <si>
    <t>基于miR-337-3p/Nrf2/ARE通路探索迷迭香酸对球囊损伤后血小板和血管重塑的影响及作用机制</t>
  </si>
  <si>
    <t>基于表面等离激元的二维钙钛矿中自旋态调控的动力学研究</t>
  </si>
  <si>
    <t>基于肠道菌群紊乱探究雏鹅痛风发病机制</t>
  </si>
  <si>
    <t>基于沉默信息调节因子1探究心肌缺血再灌注损伤的病理生理学机制及人参皂苷Rc的干预作用</t>
  </si>
  <si>
    <t>基于垂直相分离结构的低压高迁移率有机薄膜晶体管及其柔性逻辑电路</t>
  </si>
  <si>
    <t>基于大地电性模型的电磁发射电流质量控制方法研究</t>
  </si>
  <si>
    <t>基于大腔体压机技术的富氢化合物高温高压合成与性质研究</t>
  </si>
  <si>
    <t>基于低能损协作群智的节点地震仪三维无线自组网多跳传输方法研究</t>
  </si>
  <si>
    <t>基于电磁卫星数据的海洋随钻方位导航系统校准研究</t>
  </si>
  <si>
    <t>基于二维中继纹理的多视场主动视觉汽车形貌特征点重建方法</t>
  </si>
  <si>
    <t>基于分子开关的本征水致变色聚合物合成及应用探索</t>
  </si>
  <si>
    <t>基于给受体型稠环体系的热活化延迟荧光材料的开发及其在有机电致发光器件中的应用</t>
  </si>
  <si>
    <t>基于共价方法构筑纳米结构及其功能化研究</t>
  </si>
  <si>
    <t>基于毫米波的车载MIMO雷达通信一体化波形设计与高分辨参数估计</t>
  </si>
  <si>
    <t>基于机理建模与数据学习混杂理论的自动驾驶场景构建关键技术研究</t>
  </si>
  <si>
    <t>基于疾病响应型靶向复合材料的痛风性关节炎诊疗新方法</t>
  </si>
  <si>
    <t>基于结冰界面形成规律试验的结冰黏附机理研究</t>
  </si>
  <si>
    <t>基于晶格应力调控制备高效无铅钙钛矿太阳电池</t>
  </si>
  <si>
    <t>基于静电纺丝法的全织物高灵敏度柔性压力传感器制备及其传感机理研究</t>
  </si>
  <si>
    <t>基于聚合物光波导的仿生柔性触觉感知皮肤关键技术研究</t>
  </si>
  <si>
    <t>基于壳幔尺度电性结构解析吉林省中高温地热形成机制与聚敛模式</t>
  </si>
  <si>
    <t>基于煤炭高附加值转化的萘/菲有机转化和工程塑料合成方法研究</t>
  </si>
  <si>
    <t>基于内部灵活燃料模式的氨/汽油内燃机燃烧及排放控制机理研究</t>
  </si>
  <si>
    <t>基于内质网-线粒体钙稳态探讨RBPJ对梅花鹿茸角再生的调控</t>
  </si>
  <si>
    <t>基于镍钛合金驱动的两自由度高频响应仿生执行器研究</t>
  </si>
  <si>
    <t>基于深度卷积生成对抗网络的地下有机污染磁共振信号智能提取方法研究</t>
  </si>
  <si>
    <t>基于深度强化学习算法的生物信息中负样本缺失问题研究</t>
  </si>
  <si>
    <t>基于深度学习的无人机航磁探测数据实时智能解释技术研究</t>
  </si>
  <si>
    <t>基于深度学习框架的智能化高精度全波形反演方法研究</t>
  </si>
  <si>
    <t>基于适配体-SERS技术的动物源性食品中磺胺类药物残留检测方法的研究与应用</t>
  </si>
  <si>
    <t>基于数字微镜器件的全息动态再现质量增强简易方法</t>
  </si>
  <si>
    <t>基于双功能纳米复合酶一步级联催化的半乳糖快速检测技术研究</t>
  </si>
  <si>
    <t>基于双通道制冷的高准确性低温压痕测试技术的研究</t>
  </si>
  <si>
    <t>基于协变密度泛函理论的原子核能级密度微观计算方法研究</t>
  </si>
  <si>
    <t>基于新型冠状病毒SARS-CoV-2关键靶标ACE2的海龙寡肽阻断剂的筛选与机制研究</t>
  </si>
  <si>
    <t>基于鞅论的时延-可靠性约束下端到端带宽分配理论与算法研究</t>
  </si>
  <si>
    <t>基于样本效率优化的深度强化学习方法研究</t>
  </si>
  <si>
    <t>基于异构多模态智慧城市数据的城市功能规划研究</t>
  </si>
  <si>
    <t>基于云区块链的汽车零部件供应链溯源关键技术研究</t>
  </si>
  <si>
    <t>基于增材制造的多材料仿生刚柔耦合多功能防护结构设计</t>
  </si>
  <si>
    <t>基于窄带隙D-A型有机聚合物纳米粒子的可见光光催化分解水制氢性能研究</t>
  </si>
  <si>
    <t>基于智能感知的长期地震监测高效随机采集方法研究</t>
  </si>
  <si>
    <t>吉林粗榆金矿床成矿过程精细刻画：基于单个流体包裹体和矿物LA-ICP-MS原位微区成分分析</t>
  </si>
  <si>
    <t>吉林东部碱性岩特征与稀有稀土成矿潜力评价</t>
  </si>
  <si>
    <t>吉林东部太平洋板块俯冲带浅地表湖泊碳循环及其气候环境记录</t>
  </si>
  <si>
    <t>吉林类芽孢杆菌产生金雀异黄素的生物合成途径的解析及重塑</t>
  </si>
  <si>
    <t>吉林省东部山区高陡斜坡结构面精细解析与自组织灾变预判</t>
  </si>
  <si>
    <t>吉林省夹皮沟金矿集区大规模成矿作用研究：以二道沟金矿床为例</t>
  </si>
  <si>
    <t>吉林四平山门银矿床稀散元素Cd赋存状态及富集机制研究</t>
  </si>
  <si>
    <t>吉林西部典型盐碱性湖水中氟的来源及其循环转化机制研究</t>
  </si>
  <si>
    <t>吉林西部土地盐碱化对当地水库既有混凝土结构的性能劣化研究</t>
  </si>
  <si>
    <t>吉林小红石砬子铅锌矿床成因研究：Zn同位素及闪锌矿LA-ICP-MS微量元素组成的制约</t>
  </si>
  <si>
    <t>极端低温柔性有机单晶材料</t>
  </si>
  <si>
    <t>极端降雨诱发山区崩滑灾害隐患的早期识别及其后效应研究</t>
  </si>
  <si>
    <t>几类具有混合型性质非线性方程的定性理论</t>
  </si>
  <si>
    <t>兼具反应活性、电子选择性、迁移性的功能纳米零价铁研发及对硝基苯污染地下水修复效能</t>
  </si>
  <si>
    <t>减少Cu2ZnSn(S,Se)4太阳电池载流子复合方法的研究</t>
  </si>
  <si>
    <t>金属超构电极增强柔性有机光电器件性能的研究</t>
  </si>
  <si>
    <t>金属离子掺杂卤素双钙钛矿纳米材料的压力响应与光电行为</t>
  </si>
  <si>
    <t>晶格应力诱导钙钛矿氧化物复合薄膜电催化剂的合成及其电子态调控</t>
  </si>
  <si>
    <t>具有高发光效率和高透明度的柔性透明有机电致发光器件研究</t>
  </si>
  <si>
    <t>具有高耐用性的可修复与可循环利用的生物基超分子材料</t>
  </si>
  <si>
    <t>具有漆酶活性的静电纺纤维制备及废水除酚新技术研究</t>
  </si>
  <si>
    <t>可控制备三维纳米多孔金属高效电催化硝酸盐还原合成氨</t>
  </si>
  <si>
    <t>冷凝强化两相散热片过程中的关键基础问题研究</t>
  </si>
  <si>
    <t>藜麦蛋白/紫檀芪/菊粉三元复合物的构建及自组装机制研究</t>
  </si>
  <si>
    <t>理性实现酶催化水相立体选择性酰基转移反应的研究</t>
  </si>
  <si>
    <t>利用时间序列结合神经网络机器学习方案研究多电子体系的高次谐波发射</t>
  </si>
  <si>
    <t>烈性噬菌体结合生物层干涉技术的大肠杆菌O157:H7死活菌实时免标记快速检测</t>
  </si>
  <si>
    <t>芦荟大黄素抑制金黄色葡萄球菌生物被膜作用靶点确证</t>
  </si>
  <si>
    <t>卵形家族蛋白OsOFP22通过新基因EBR1调节水稻油菜素甾醇信号转导的研究</t>
  </si>
  <si>
    <t>铝纳米粒子递送植物表达的抗EGFR/PD1/VEGF多特异性抗体治疗非小细胞肺癌的应用研究</t>
  </si>
  <si>
    <t>铝氧化物基稀磁半导体功能纳米陶瓷的设计及制备</t>
  </si>
  <si>
    <t>面向边缘智能的车联网任务卸载及资源调度策略研究</t>
  </si>
  <si>
    <t>面向超低功耗光存储应用的光控In2Se3相变机制第一性原理研究</t>
  </si>
  <si>
    <t>面向大规模易处理本体的公理定位研究</t>
  </si>
  <si>
    <t>面向多模态融合图像的脑部胶质瘤自动分割关键技术研究</t>
  </si>
  <si>
    <t>面向工业互联网基于鞅论和机器学习的免调度非正交多址接入</t>
  </si>
  <si>
    <t>面向脊柱畸形诊疗的高噪声医学图像智能分割与建模技术</t>
  </si>
  <si>
    <t>面向深紫外光电器件应用的氮化硼外延材料</t>
  </si>
  <si>
    <t>面向物联网触发执行应用模式的安全检测研究</t>
  </si>
  <si>
    <t>面向智能车联网络的移动边缘多维资源管理方法研究</t>
  </si>
  <si>
    <t>纳米强化相、多层次组织构型及使役性能协同调控机制</t>
  </si>
  <si>
    <t>纳米团簇结构超快成像理论研究</t>
  </si>
  <si>
    <t>纳秒激光诱导非晶合金表面凹—凸结构转变过程与机制研究</t>
  </si>
  <si>
    <t>硼杂磷杂非平面共轭稠环的精准合成及其超分子光电功能研究</t>
  </si>
  <si>
    <t>碰撞后车辆动力学建模及多碰撞回避控制方法研究</t>
  </si>
  <si>
    <t>强场下固体材料超快动力学研究</t>
  </si>
  <si>
    <t>强场原子双电离动力学研究</t>
  </si>
  <si>
    <t>强激光与固体材料相互作用的超快动力学研究</t>
  </si>
  <si>
    <t>羟甲基香豆素抗沙门氏菌三型分泌系统的机制研究</t>
  </si>
  <si>
    <t>球形容器表面缺陷快速定位声学方法研究</t>
  </si>
  <si>
    <t>区间删失数据的因果推断研究及其应用</t>
  </si>
  <si>
    <t>燃料电池工程车辆动力系统优化控制关键技术研究</t>
  </si>
  <si>
    <t>人工智能辅助的分子筛定向合成</t>
  </si>
  <si>
    <t>融合Hi-C测序数据的单宏基因组DNA序列聚类方法研究</t>
  </si>
  <si>
    <t>柔性电子器件“芯片”钢激光微连接温度场、接头组织及缺陷研究</t>
  </si>
  <si>
    <t>乳酸经组蛋白乳酸化修饰调控反应性星形胶质细胞向神经元重编程的作用及机制</t>
  </si>
  <si>
    <t>三叠层结构的构筑与发光性质研究</t>
  </si>
  <si>
    <t>三维稳定超大孔分子筛的设计合成与应用</t>
  </si>
  <si>
    <t>设计、制备基于聚合物骨架的杂化型钙钛矿柔性X射线探测器</t>
  </si>
  <si>
    <t>生理微环境下芬顿反应相关生物标志物的SERS光谱分析</t>
  </si>
  <si>
    <t>生物变刚度调控机理及其仿生技术研究</t>
  </si>
  <si>
    <t>生物基亲水分子印迹聚合物的制备及在样品前处理中的应用</t>
  </si>
  <si>
    <t>湿地-农田景观转换下的两栖动物生境响应机制</t>
  </si>
  <si>
    <t>时空整形飞秒激光在燃烧流场内点火特性研究</t>
  </si>
  <si>
    <t>矢量磁导航系统中的姿态传感器坐标轴非对准误差校准方法研究</t>
  </si>
  <si>
    <t>嗜热酯酶催化槲皮素区位选择性酰化反应的机制研究</t>
  </si>
  <si>
    <t>数据并行深度学习作业性能模型及任务调度方法研究</t>
  </si>
  <si>
    <t>数据驱动的高速智能动车组牵引系统健康评估及运维决策理论研究</t>
  </si>
  <si>
    <t>数据驱动与机理分析结合的CFRP/Al混合薄壁梁响应预测方法研究</t>
  </si>
  <si>
    <t>双位点单原子催化剂在电催化二氧化碳还原反应中的应用研究</t>
  </si>
  <si>
    <t>水溶性NIR-II区金属纳米团簇的合成及发光机理研究</t>
  </si>
  <si>
    <t>宿主长链非编码RNA-NR_002812在甲型流感病毒复制中作用的机制研究</t>
  </si>
  <si>
    <t>太赫兹灵活复用集成芯片</t>
  </si>
  <si>
    <t>碳电极界面调控及其光伏器件物理研究</t>
  </si>
  <si>
    <t>体相纳米尺度泡状流预混合燃料性质及燃烧特性研究</t>
  </si>
  <si>
    <t>天然免疫限制因子MOV10限制狂犬病病毒复制的分子机制研究</t>
  </si>
  <si>
    <t>透明颤菌血红蛋白工程酶催化立体选择性环丙烷化反应的研究</t>
  </si>
  <si>
    <t>土壤温升过程导热性能演化机理研究</t>
  </si>
  <si>
    <t>腿足机能增强仿生健康跑步模式、运动策略及干预装备研究</t>
  </si>
  <si>
    <t>外泌体的高通量阵列分析及其在液体活检中的应用研究</t>
  </si>
  <si>
    <t>微尺度水凝胶用于体外肿瘤模型的构建</t>
  </si>
  <si>
    <t>微环境刚度调控间充质干细胞免疫可塑性的机制研究</t>
  </si>
  <si>
    <t>无酶等温级联扩增和金纳米棒刻蚀多色可视化检测典型内分泌干扰物</t>
  </si>
  <si>
    <t>无人机地空频率域电磁探测噪声来源与特征分析</t>
  </si>
  <si>
    <t>五味子多糖调控小胶质细胞糖酵解干预AD神经炎症的研究</t>
  </si>
  <si>
    <t>下调Mcl-1和c-Myc介导的新型FLT3抑制剂MRX-2843抗FLT3突变阳性AML活性研究</t>
  </si>
  <si>
    <t>纤维素基湿度传感器的制备与性质研究</t>
  </si>
  <si>
    <t>线控一体化底盘电动汽车自动换道决策与控制研究</t>
  </si>
  <si>
    <t>线缆电磁耦合不确定性量化方法及其可信度评价研究</t>
  </si>
  <si>
    <t>锌电池有机添加电解液内离子输运机制研究</t>
  </si>
  <si>
    <t>锌基硫族合金化合物纳米材料作为可见区全光谱发光材料的开发和研究</t>
  </si>
  <si>
    <t>新型COFs基材料可见光催化灭活饮用水中病原微生物的效能及机理</t>
  </si>
  <si>
    <t>新型车用ZL101A铝合金激光熔焊凝固行为与性能调控</t>
  </si>
  <si>
    <t>新型荧光大环的设计合成及应用研究</t>
  </si>
  <si>
    <t>新型有机半导体室温气体传感器设计及在氢燃料电池汽车中的应用</t>
  </si>
  <si>
    <t>形状记忆合金丝张拉整体自感知结构研究</t>
  </si>
  <si>
    <t>旋毛虫半胱氨酸蛋白酶抑制剂样蛋白（Ts-CLP）在专职抗原提呈细胞中的免疫调控分子互作机制研究</t>
  </si>
  <si>
    <t>压致溶剂相变下聚集诱导发光分子激发态结构演化动力学研究</t>
  </si>
  <si>
    <t>医学图像三维光场显示高分辨率内容生成技术研究</t>
  </si>
  <si>
    <t>乙烯基连接共价有机骨架材料的合成及其光催化水劈裂制氢性能研究</t>
  </si>
  <si>
    <t>硬脆材料超声振动辅助加工的等效本构关系及机械加工性能反演研究</t>
  </si>
  <si>
    <t>用于Caspase-3活性检测的电化学发光纳米传感器的设计及应用</t>
  </si>
  <si>
    <t>油页岩原位开采过程中沥青质的沉积机理及防治方法</t>
  </si>
  <si>
    <t>月表亮温随频率异常变化的成因机制研究及其地质涵义分析</t>
  </si>
  <si>
    <t>月球及火星巡视器雷达高精度探测浅层结构及物质属性</t>
  </si>
  <si>
    <t>载体电子效应提升铂基催化剂氧化消除气态污染物性能的研究</t>
  </si>
  <si>
    <t>长白山苔原带主要建群种牛皮杜鹃群落对季节性雪斑物候变化的响应</t>
  </si>
  <si>
    <t>制氢用铝合金内β-Ga基低熔点相的构筑及其微观活化作用机制研究</t>
  </si>
  <si>
    <t>智能电动汽车差动协同式主动前轮转向关键问题研究</t>
  </si>
  <si>
    <t>智能机械装备多源动态流量信号超灵敏传感器件仿生研究</t>
  </si>
  <si>
    <t>中高能重离子核反应条件下高速转动原子核特殊对称性的实验研究</t>
  </si>
  <si>
    <t>中性粒细胞胞外诱捕网(NETs)对奶牛子宫内膜上皮损伤作用及机制研究</t>
  </si>
  <si>
    <t>肿瘤微环境响应的铂类纳米药物的仿生构键及用于口腔鳞癌靶向诊疗的研究</t>
  </si>
  <si>
    <t>猪垂体miRNAs通过调控GHRHR剪接影响GH合成的作用机制研究</t>
  </si>
  <si>
    <t>半干旱区谷子优质高产栽培技术示范与推广</t>
  </si>
  <si>
    <t>3D打印金属微孔复合涂层表面骨整合机制及应用研究</t>
  </si>
  <si>
    <t>Aβ1-42诱导阿尔茨海默病模型大鼠海马组织差异蛋白表达及相关机制研究</t>
  </si>
  <si>
    <t>BFRP格栅增韧RPC复合加固混凝土梁性能评价及计算方法研究</t>
  </si>
  <si>
    <t>EZH2自身抗体作为肝癌生物标志物的临床价值评价及其机制研究</t>
  </si>
  <si>
    <t>HIF-α介导的糖酵解在MPLA及R848联合诱导的M1型巨噬细胞极化及其抗肿瘤作用研究</t>
  </si>
  <si>
    <t>Lnc-SNHG14靶向ILF3抵抗结肠癌细胞铁死亡的机制研究</t>
  </si>
  <si>
    <t>micro-RNA192在表观遗传学调控影响糖尿病肾病进展中的作用研究</t>
  </si>
  <si>
    <t>mtDNA泄漏引起的无菌性炎症在AngII诱导小鼠心肌肥大中的作用机制研究</t>
  </si>
  <si>
    <t>ZEB2调控ERCC1对结直肠癌奥沙利铂化疗敏感性的影响及作用机制研究</t>
  </si>
  <si>
    <t>爆发抑制作为癫痫发生的生物标志物的研究</t>
  </si>
  <si>
    <t>多元素协同掺杂增强钙钛矿铁电陶瓷储能效应研究</t>
  </si>
  <si>
    <t>复杂剪切流对多孔介质内溶质弥散过程的影响机制研究</t>
  </si>
  <si>
    <t>高性能多芯粒集成众核处理器设计的关键技术研究</t>
  </si>
  <si>
    <t>功能化中性粒细胞载药系统的制备及治疗缺血性脑卒中的研究</t>
  </si>
  <si>
    <t>基于核壳型蛋白纳米酶级联催化的农药实时快速检测技术研究</t>
  </si>
  <si>
    <t>基于金属有机框架和CRISPR/Cas技术的食品化学污染物便携式传感器的研究</t>
  </si>
  <si>
    <t>基于纳米抗体靶向结合肿瘤特异性抗原诱导的肿瘤细胞自杀系统的研究和开发</t>
  </si>
  <si>
    <t>基于主客体作用构建用于miRNA检测的高稳定性ECL传感器的研究</t>
  </si>
  <si>
    <t>巨噬细胞极化异常在坏死性小肠结肠炎中的作用及机制研究</t>
  </si>
  <si>
    <t>可信任图神经网络关键问题研究</t>
  </si>
  <si>
    <t>拉曼积分球增强二维振-转相干超快拉曼光谱研究</t>
  </si>
  <si>
    <t>面向高倍率水系锌离子电池的混合导电聚合物电极</t>
  </si>
  <si>
    <t>内包覆纳米颗粒H13钢特种增材粉体开发及激光制造</t>
  </si>
  <si>
    <t>膳食纤维经短链脂肪酸激活HIF-1α调控铁自噬与线粒体铁超载抑制糖尿病心肌病的研究</t>
  </si>
  <si>
    <t>上皮膜蛋白3对恶性黑色瘤细胞增殖和转移的作用及机制研究</t>
  </si>
  <si>
    <t>视觉与运动功能融合的脑卒中患者驾驶能力量化评估</t>
  </si>
  <si>
    <t>水稻耐冷基因的功能研究及分子育种利用</t>
  </si>
  <si>
    <t>水系锌离子电池正极金属离子掺杂氢氧化钴的制备及其电化学性能研究</t>
  </si>
  <si>
    <t>水中难降解有机污染物光催化-膜曝气生物膜耦合降解机制</t>
  </si>
  <si>
    <t>碳点的光学性质调控及其在电致发光器件中的应用</t>
  </si>
  <si>
    <t>外侧缰核-吻内侧被盖核-中缝背核通路在颞叶癫痫共患抑郁中的作用及机制研究</t>
  </si>
  <si>
    <t>新型siRNA纳米粒调控肿瘤相关巨噬细胞抗结直肠癌的免疫治疗研究</t>
  </si>
  <si>
    <t>新型钙钛矿单晶X射线探测材料与器件及其关键物理机制的研究</t>
  </si>
  <si>
    <t>新型高效水分解电催化剂的设计开发及其催化机理研究</t>
  </si>
  <si>
    <t>新型冠状病毒核衣壳蛋白N诱导细胞周期阻滞的机制及天然药物筛选</t>
  </si>
  <si>
    <t>新型纳米材料负载Deruxtecan在HER-2阴性乳腺癌治疗中多重抗肿瘤杀伤作用及机制探索</t>
  </si>
  <si>
    <t>新型碳青霉烯酶抑制剂的计算机辅助设计及其作用机制研究</t>
  </si>
  <si>
    <t>战略新材料板多缺陷快速检测声学方法研究</t>
  </si>
  <si>
    <t>智能磁性软体机器人的仿生设计和3D打印研究</t>
  </si>
  <si>
    <t>“一带一路”重大动物疫病防控--病毒来源vlncRNA-358靶向A20/NFkB信号通路促进新城疫病毒复制的分子机制</t>
  </si>
  <si>
    <t>CH25H双向调控HBV感染与复制的分子机制研究</t>
  </si>
  <si>
    <t>CLDN6通过METTL14下调m6A甲基化靶向GLUT1介导的有氧糖酵解抑制乳腺癌增殖的作用</t>
  </si>
  <si>
    <t>HBV阳性弥漫大B细胞淋巴瘤分子机制研究</t>
  </si>
  <si>
    <t>LncRNATUG1通过miR-141-3p靶向磷酸果糖激酶PFKM调控间充质干细胞衰老的作用机制</t>
  </si>
  <si>
    <t>SIRT1/PGC-1α通过调控线粒体功能障碍缓解牙周炎相关肾损伤的作用机制研究</t>
  </si>
  <si>
    <t>Snail2及组蛋白修饰酶通过调控铁死亡促进食管癌转移的机制研究</t>
  </si>
  <si>
    <t>Thiorphan抑制脂肪间充质干细胞衰老及其在治疗卵巢早衰中的应用</t>
  </si>
  <si>
    <t>补骨脂素防治绝经后骨质疏松症的机制研究</t>
  </si>
  <si>
    <t>大豆RVES响应盐胁迫的功能及分子机制研究</t>
  </si>
  <si>
    <t>低成本质子交换膜水电解技术关键催化剂的制备方法研究</t>
  </si>
  <si>
    <t>复杂迁移模式下的智能主动监控方法研究</t>
  </si>
  <si>
    <t>改性富氟高分子纤维膜的构筑及可视化酒精识别研究</t>
  </si>
  <si>
    <t>肝脏固有NK细胞在肝移植区域免疫耐受中的作用及机制</t>
  </si>
  <si>
    <t>干扰素γ受体2（IFNGR2）协同非编码RNA在鼻咽癌免疫治疗中作用的研究</t>
  </si>
  <si>
    <t>高表达激活素A乳腺癌肿瘤微环境免疫细胞组成分析及干预研究</t>
  </si>
  <si>
    <t>高效合成磺内酰胺衍生物新方法研究及在筛选生物活性分子中的应用</t>
  </si>
  <si>
    <t>高效气体分离类沸石配位聚合物材料的构筑</t>
  </si>
  <si>
    <t>高性能电催化析氢新材料和新体系</t>
  </si>
  <si>
    <t>高性能阴离子交换膜燃料电池膜电极的制备与关键材料研究</t>
  </si>
  <si>
    <t>光生物调节PBM在糖尿病视网膜病变中对骨髓来源祖细胞的功能调控</t>
  </si>
  <si>
    <t>化合物ABMA及其衍生物抑制呼吸道病毒感染的活性和机制研究</t>
  </si>
  <si>
    <t>桦褐孔菌发酵创新工艺的研究开发</t>
  </si>
  <si>
    <t>基于多层级纳米复合材料的多残留痕量农药监测免疫芯片及智能定量装备的研究</t>
  </si>
  <si>
    <t>基于解剖数据库的3D打印仿生骶骨骨整合骨盆假体的研发</t>
  </si>
  <si>
    <t>基于膜杂交外泌体靶向递送CRISPR/Cas9系统用于治疗年龄相关性黄斑变性</t>
  </si>
  <si>
    <t>基于耦合梁阵列的超高灵敏度质量感测机理研究及其性能优化</t>
  </si>
  <si>
    <t>基于石墨烯复合半导体金属氧化物纳米纤维传感器的研制</t>
  </si>
  <si>
    <t>基于稀土发光的唾液肿瘤标志物传感器</t>
  </si>
  <si>
    <t>廉价铜基纳米探针的制备及其在农产品甲醛智能手机检测中的应用</t>
  </si>
  <si>
    <t>面向电解水应用的高性能气凝胶基催化剂材料研究开发</t>
  </si>
  <si>
    <t>人中性粒细胞载脂蛋白（HNL）用于区分细菌性和病毒性肺炎的性能及机理研究</t>
  </si>
  <si>
    <t>神经干细胞过表达GDNF介导Hippo/YAP信号通路在高血压脑出血中的调控机制</t>
  </si>
  <si>
    <t>提高有机太阳能电池效率的三维纳米分布体电极研究</t>
  </si>
  <si>
    <t>铁死亡通过AGER/TMEM173信号通路诱发肿瘤免疫耐受机制研究</t>
  </si>
  <si>
    <t>外环境对共轭长链多烯分子电子态调制的机理研究</t>
  </si>
  <si>
    <t>新型非富勒烯受体合成、光伏器件优化及载流子动力学仿真</t>
  </si>
  <si>
    <t>新型基质与填料的光固化复合树脂的研究</t>
  </si>
  <si>
    <t>新型纳米酶的制备及其在神经退行性疾病诊疗中的应用研究</t>
  </si>
  <si>
    <t>以生存素和黏蛋白1为靶点的肺癌治疗性mRNA疫苗的研究</t>
  </si>
  <si>
    <t>应用计算机仿真和多模态影像技术分析房颤患者心房应变异质性的研究</t>
  </si>
  <si>
    <t>中药单体木犀草素治疗干燥综合征的机制研究</t>
  </si>
  <si>
    <t>3D打印个体化髋翻修仿生假体的研发</t>
  </si>
  <si>
    <t>MnOx基疫苗用于脑胶质瘤精准治疗的临床前研究和开发</t>
  </si>
  <si>
    <t>PEEK义齿增减材一体成形椅旁系统研制及产业化</t>
  </si>
  <si>
    <t>仿生智能超声检查机器人研制</t>
  </si>
  <si>
    <t>活体动物头戴式微型高通量神经细胞显微成像仪产业化开发</t>
  </si>
  <si>
    <t>基于二代测序的肝胆胰肿瘤患者个体化诊疗系统研发</t>
  </si>
  <si>
    <t>基于古代经典名方郁李仁饮的保健食品开发</t>
  </si>
  <si>
    <t>基于偏振光干涉成像的乳腺肿瘤检测系统研制</t>
  </si>
  <si>
    <t>基于生物活性多孔聚醚醚酮微球的可注射骨填充材料的研发</t>
  </si>
  <si>
    <t>结直肠癌术后复发转移ctDNA动态监测试剂盒研发</t>
  </si>
  <si>
    <t>颈康胶囊的二次开发研究</t>
  </si>
  <si>
    <t>康欣口服液的二次开发研究</t>
  </si>
  <si>
    <t>老年新型镇痛药物-双靶点受体BU08028水凝胶贴剂的开发</t>
  </si>
  <si>
    <t>绿色温敏型3D打印骨支架材料研发</t>
  </si>
  <si>
    <t>神经发育障碍性疾病的精准化病因学诊断检测试剂盒与诊疗平台的研发</t>
  </si>
  <si>
    <t>脱脂降激素哈蟆油抗疲劳保健食品的开发研究</t>
  </si>
  <si>
    <t>研制钙卫蛋白胶乳免疫比浊法体外诊断试剂</t>
  </si>
  <si>
    <t>应用胶乳免疫比浊法研制脂联素体外诊断试剂</t>
  </si>
  <si>
    <t>用于淋巴瘤诊断和鉴别诊断的快速高敏感度FISH检测产品研发</t>
  </si>
  <si>
    <t>用于胃食管反流病筛查诊断电子鼻系统研发</t>
  </si>
  <si>
    <t>用于牙釉质浅龋预防和治疗的原位复合仿生材料的临床前研究</t>
  </si>
  <si>
    <t>智能介入治疗术后双波长LED助眠仪产业化开发</t>
  </si>
  <si>
    <t>智能汽车低碳行驶预测优化方法及关键技术</t>
  </si>
  <si>
    <t>猪圆环病毒病防控关键技术的创建</t>
  </si>
  <si>
    <t>4D打印智能材料驱动增强仿生原理与关键技术</t>
  </si>
  <si>
    <t>CLDN6通过PBK/AKT/GSK3β轴靶向SREBP1介导的脂肪酸合成抑制乳腺癌转移</t>
  </si>
  <si>
    <t>IL-1β与机械敏感离子通道蛋白（TRPV4/Piezo1）协同调控骨关节炎软骨细胞代谢的作用和机制研究</t>
  </si>
  <si>
    <t>α-乳白蛋白-人参皂苷纳米乳液制备及抗肺癌活性研究</t>
  </si>
  <si>
    <t>大管径半导体型碳纳米管水平阵列的可控制备</t>
  </si>
  <si>
    <t>导电分子筛单晶薄膜的构建及其传感性能研究</t>
  </si>
  <si>
    <t>多级孔分子筛的无介孔模板剂法制备及其催化性能研究</t>
  </si>
  <si>
    <t>二维超分子异质结</t>
  </si>
  <si>
    <t>泛素特异性蛋白酶ZmUBP5调控玉米籽粒发育分子机制研究</t>
  </si>
  <si>
    <t>高粱抗性淀粉的形成机制及其在特医食品中的应用</t>
  </si>
  <si>
    <t>固态电解质的设计与应用研究</t>
  </si>
  <si>
    <t>基于IGF-1受体依赖的突触可塑性探究生长激素在抑郁症发病中的作用机制</t>
  </si>
  <si>
    <t>基于VirScan技术的猪繁殖与呼吸综合征病毒优势抗原表位发掘及免疫原性研究</t>
  </si>
  <si>
    <t>基于内容感知的自适应医学图像融合方法研究</t>
  </si>
  <si>
    <t>加工机器人RV齿轮接触疲劳损伤耦合动力学行为演变机理及早期辨识方法研究</t>
  </si>
  <si>
    <t>面向多标签数据的信息论特征选择体系研究</t>
  </si>
  <si>
    <t>耐磨、耐冲刷长效不粘涂层研制</t>
  </si>
  <si>
    <t>用于STED超分辨成像的新型硫量子点荧光探针的研究</t>
  </si>
  <si>
    <t>油页岩原位开采气驱止水封闭机理及对生产效应的影响</t>
  </si>
  <si>
    <t>超快激光直写里德堡原子光子芯片基础研究</t>
  </si>
  <si>
    <t>面向单细胞空间转录组数据的图深度学习方法研究</t>
  </si>
  <si>
    <t>视乳头联合视神经鞘多模态数学建模评估颅内压变化规律的研究</t>
  </si>
  <si>
    <t>Apelin/Elabela-APJ系统对肥胖相关性心肌病的预防作用及机制研究</t>
  </si>
  <si>
    <t>Gilteritinib通过抑制PD-L1和CD8共表达克服ALK重排NSCLC对第二代TKI的耐药性</t>
  </si>
  <si>
    <t>LSD1通过外泌体在乳腺癌转移前微环境重塑中的作用和机制探究</t>
  </si>
  <si>
    <t>ROS修饰介导内皮细胞氧化损伤及免疫激活促进子痫前期进展的作用机制研究</t>
  </si>
  <si>
    <t>代谢性脂肪性肝病（MAFLD）个体化脂质代谢及免疫进展机制研究</t>
  </si>
  <si>
    <t>地表水-地下水交互作用与水质响应预测创新团队</t>
  </si>
  <si>
    <t>电动汽车驱动节能管理与力矩分配控制创新研究团队</t>
  </si>
  <si>
    <t>动物病理学研究创新团队</t>
  </si>
  <si>
    <t>鹅肉质性状候选基因挖掘及分子机制解析</t>
  </si>
  <si>
    <t>高速轨道客车智能感知理论与应用创新团队</t>
  </si>
  <si>
    <t>高通量筛选DPP-IV抑制剂及其降糖效果研究</t>
  </si>
  <si>
    <t>活化转录因子ATF6在铁离子稳态与胶质瘤细胞铁死亡中的作用和机制研究</t>
  </si>
  <si>
    <t>基于多酶级联催化高灵敏快速检测农产品有害残留技术的研究</t>
  </si>
  <si>
    <t>基于农业生物质的多重刺激响应协同视觉感知功能的仿生柔性材料开发研究</t>
  </si>
  <si>
    <t>基于深度学习的多模态图像处理与分析</t>
  </si>
  <si>
    <t>吉林省车用动力零碳氨燃料应用研发创新团队</t>
  </si>
  <si>
    <t>吉林省恶性肿瘤精准放射治疗创新研究团队</t>
  </si>
  <si>
    <t>吉林省仿生高性能防护表面创新原理与高端制造创新团队</t>
  </si>
  <si>
    <t>吉林省仿生功能结构设计及异质形状记忆合金增材制造创新团队</t>
  </si>
  <si>
    <t>吉林省感染与免疫应答研究创新团队</t>
  </si>
  <si>
    <t>吉林省干眼发生机制及治疗研究</t>
  </si>
  <si>
    <t>吉林省高危型HPV感染相关妇科肿瘤研究创新团队</t>
  </si>
  <si>
    <t>吉林省黑土地保护性耕作装备创新团队</t>
  </si>
  <si>
    <t>吉林省金属材料先进焊接技术创新团队</t>
  </si>
  <si>
    <t>吉林省纳米生物材料医学影像诊疗防护创新团队</t>
  </si>
  <si>
    <t>吉林省制造业数智化转型生态系统研究</t>
  </si>
  <si>
    <t>迷迭香酸抑制灰葡萄孢菌14α-去甲基化酶的分子机制及构效关系研究</t>
  </si>
  <si>
    <t>肉牛/奶牛群发性普通病综合防控技术研究创新团队</t>
  </si>
  <si>
    <t>食源性活性肽递送体系构建及其应用研究</t>
  </si>
  <si>
    <t>数字化慢病管理与动态预警创新团队</t>
  </si>
  <si>
    <t>胎母出血检测方法及临床应用研究</t>
  </si>
  <si>
    <t>稀有人参皂苷-Rg5治疗肝脏纤维化研究与应用创新团队</t>
  </si>
  <si>
    <t>新能源公交系统智能调度与节能运营</t>
  </si>
  <si>
    <t>阻塞性睡眠呼吸暂停综合征的检测关键技术研究与应用</t>
  </si>
  <si>
    <t>产业项目研发团队领军人才-金英花</t>
  </si>
  <si>
    <t>PEM 燃料电池发动机关键材料与核心部件研究</t>
  </si>
  <si>
    <t>光量子芯片加工设备研发与产业化</t>
  </si>
  <si>
    <t>光量子芯片制备技术研究</t>
  </si>
  <si>
    <t>深/薄难加工零件多能场复合微纳加工关键技术研究</t>
  </si>
  <si>
    <t>呼吸慢病关键技术研发与应用及诊疗防控网络体系建立</t>
  </si>
  <si>
    <t>水环境保护与水资源调配技术研发与应用</t>
  </si>
  <si>
    <t>糖尿病精准诊疗综合管理体系建设</t>
  </si>
  <si>
    <t>心脑血管病防治关键技术研发与应用及规范化诊疗体系建立</t>
  </si>
  <si>
    <t>智能精准化健康医疗大数据平台与应急防控体系建设</t>
  </si>
  <si>
    <t>重大慢病转化医学支撑平台建设</t>
  </si>
  <si>
    <t>MgMn21合金性能及热冲压成形汽车支撑件关键技术研究</t>
  </si>
  <si>
    <t>Tio2纳米管贵金属复合声敏材料产业化技术开发</t>
  </si>
  <si>
    <t>TRIP800钢与6061或7075铝合金异质金属激光焊接在汽车车身轻量化中的研究与应用</t>
  </si>
  <si>
    <t>比率型稀土温敏荧光探针的研制</t>
  </si>
  <si>
    <t>常温固化、耐高温、高阻燃胶粘材料的研制</t>
  </si>
  <si>
    <t>超声振动强化碳纤维/塑料蜂窝板胶接工艺研究及应用</t>
  </si>
  <si>
    <t>城市地下空间时频电磁与预极化磁共振联合探测关键技术研究</t>
  </si>
  <si>
    <t>磁流变弹性体辅助管材精密制造装备研发及产业化</t>
  </si>
  <si>
    <t>大尺度人工组装多相材料制备关键技术及装备开发</t>
  </si>
  <si>
    <t>大功率齿轮箱数字孪生关键技术研究及应用</t>
  </si>
  <si>
    <t>大规模医疗数据因果推理及应用</t>
  </si>
  <si>
    <t>大数据分析和可视化技术在学科监测分析方面的研究与应用</t>
  </si>
  <si>
    <t>低成本超薄聚醚醚酮膜制备技术</t>
  </si>
  <si>
    <t>低功耗深度神经网络处理器设计的关键技术研究</t>
  </si>
  <si>
    <t>电动汽车无线充电装置人体电磁安全防护关键技术研究</t>
  </si>
  <si>
    <t>分布式卫星协作波束成形高效数据传输关键技术研究</t>
  </si>
  <si>
    <t>风电设备专用防腐耐磨聚醚醚酮液体涂料的研制</t>
  </si>
  <si>
    <t>高端数控机床光栅传感部件可靠性增长技术</t>
  </si>
  <si>
    <t>高可靠低成本智能化植保无人机飞控系统研制</t>
  </si>
  <si>
    <t>高耐热、高机械性能碳纤维增强热塑性聚合物复合材料制备及应用技术研究</t>
  </si>
  <si>
    <t>高耐蚀性镁合金碳酸镁保护层热反应制备关键技术研究</t>
  </si>
  <si>
    <t>高温高压云母纸电容器材料的国产化研制</t>
  </si>
  <si>
    <t>高性能、高服役寿命冲压模具材料产业化应用开发研究</t>
  </si>
  <si>
    <t>高性能聚合物基静电防护材料</t>
  </si>
  <si>
    <t>高性能面阵距离成像探测器的研制</t>
  </si>
  <si>
    <t>高性能微波光子信道化接收机关键技术的研究</t>
  </si>
  <si>
    <t>硅基金刚石薄膜异质外延及晶体管的制备研究</t>
  </si>
  <si>
    <t>轨道客车用铝合金/CFRTP异质材料搅拌摩擦焊接关键技术研究</t>
  </si>
  <si>
    <t>癸二酸二甲酯的电化学制备技术开发</t>
  </si>
  <si>
    <t>黑土农残随钻传感系统集成构建与特异性识别</t>
  </si>
  <si>
    <t>黑土区农药残留高性能富集与传感阵列识别关键技术</t>
  </si>
  <si>
    <t>混行交通场景下自动驾驶汽车智能度测试与评价关键技术</t>
  </si>
  <si>
    <t>机器人关节大扭矩高精度谐波减速器关键技术</t>
  </si>
  <si>
    <t>基于多模态数据的农作物生长全周期智能监测方法研究及示范应用</t>
  </si>
  <si>
    <t>基于多源信息的供水管网智能诊断关键技术的研究</t>
  </si>
  <si>
    <t>基于环境数据融合的智能汽车无人驾驶技术研究</t>
  </si>
  <si>
    <t>基于界面层优化提高钙钛矿太阳能电池性能的研究</t>
  </si>
  <si>
    <t>基于深度学习的医疗影像眼动数据辅助诊断系统的研究与应用</t>
  </si>
  <si>
    <t>基于深度学习面向智能监控应用的多元场景行人重识别关键技术研究</t>
  </si>
  <si>
    <t>基于无人机的过渡频段全航空电磁探测系统关键技术研究</t>
  </si>
  <si>
    <t>基于线结构光视觉的回转体零件的尺寸及公差测量技术研究及测量设备开发</t>
  </si>
  <si>
    <t>极端服役工况下防护涂层力学性能原位测试关键技术与仪器</t>
  </si>
  <si>
    <t>加工陶瓷复合材料的金刚石刀具制作技术</t>
  </si>
  <si>
    <t>金属硫电池及其关键材料制造技术</t>
  </si>
  <si>
    <t>井下毒害气体溢流随钻多相融合预警与优化控压关键技术</t>
  </si>
  <si>
    <t>井下烃类气体随钻仿生气液分离与光电探测关键技术</t>
  </si>
  <si>
    <t>具有自定心功能的钻具旋扣装备研制</t>
  </si>
  <si>
    <t>聚苯并咪唑高温膜的制备与应用关键技术研究</t>
  </si>
  <si>
    <t>聚二硫二丙烷磺酸钠绿色生产新工艺开发</t>
  </si>
  <si>
    <t>可回收耐高温热收缩材料的研制</t>
  </si>
  <si>
    <t>利用有机电致发光实现无“蓝害”读写照明光源技术</t>
  </si>
  <si>
    <t>面向固态照明的高性能有机发光材料关键技术研究</t>
  </si>
  <si>
    <t>面向汽车回转零部件的可重构全自动平衡机关键技术研究</t>
  </si>
  <si>
    <t>面向汽车制造领域的数控机床预测性维护技术研究及应用</t>
  </si>
  <si>
    <t>面向青光眼筛查与诊断的医疗决策支持系统关键技术研究</t>
  </si>
  <si>
    <t>面向认知智能的智慧教育关键技术研究与应用</t>
  </si>
  <si>
    <t>面向血管类疾病诊疗应用的智能化超声影像分析关键技术研究</t>
  </si>
  <si>
    <t>钠基全固态电池与固固界面优化新策略</t>
  </si>
  <si>
    <t>镍矿提取物——镍黄铁矿基高性能电解水制氢催化剂的研究</t>
  </si>
  <si>
    <t>气体燃料发动机缸内直喷喷射器开发与应用</t>
  </si>
  <si>
    <t>汽车控制臂的碳纤维增强橡胶复材仿生结构铰链应用技术研究</t>
  </si>
  <si>
    <t>强韧铝合金C28常温模-胀复合成形工艺与控制及其防撞梁构件在奥迪车前端的应用</t>
  </si>
  <si>
    <t>氢燃料电池用高耐久性增强型质子交换膜的制备关键技术研究</t>
  </si>
  <si>
    <t>区块链的异构交互和可靠存储关键技术研究与应用</t>
  </si>
  <si>
    <t>人工智能框架在国产操作系统中的适配优化研究</t>
  </si>
  <si>
    <t>人工智能驱动的汽车紧急制动扩稳控制</t>
  </si>
  <si>
    <t>石墨基复合双极板仿生变径流场设计与模压制造</t>
  </si>
  <si>
    <t>时速450公里高铁动车组钛合金构架高可靠性焊接关键技术研究</t>
  </si>
  <si>
    <t>探测半导体光电器件中载流子时空分布的显微成像系统</t>
  </si>
  <si>
    <t>碳纤维表面改性及复合材料应用研究</t>
  </si>
  <si>
    <t>天地一体化城市碳排放气体激光巡检与溯源装备研制</t>
  </si>
  <si>
    <t>天然鳞片石墨负极及纳米金刚石提升锂离子电池性能研究</t>
  </si>
  <si>
    <t>微弱极化电场氮化物LED制备研究</t>
  </si>
  <si>
    <t>新型电泵浦垂直腔面发射钙钛矿激光器关键技术研究</t>
  </si>
  <si>
    <t>新型高强韧轿车用压铸镁合金</t>
  </si>
  <si>
    <t>新型圆偏振发光热激子荧光材料的制备与性能研究</t>
  </si>
  <si>
    <t>医疗AI辅助诊断中领域泛化的医学影像去偏分割新技术</t>
  </si>
  <si>
    <t>用于大面积有机及钙钛矿太阳电池的新型可印刷阴极界面材料研制</t>
  </si>
  <si>
    <t>用于高精度定位的微波光子超宽带信号收发装置的研制</t>
  </si>
  <si>
    <t>用于含油废水乳液油水分离的环境友好型聚己内酯基分离膜材料的开发及关键技术研究</t>
  </si>
  <si>
    <t>智能多AGV系统多源信息导引控制技术研究</t>
  </si>
  <si>
    <t>智能网联汽车多源传感信息实时并发模拟测试技术研究</t>
  </si>
  <si>
    <t>“新流法腺”四联嵌合病毒样颗粒疫苗的研发及应用</t>
  </si>
  <si>
    <t>OFTu永生化细胞系的构建及其在羊源痘病毒疫苗制备中的应用</t>
  </si>
  <si>
    <t>捕食线虫真菌次级代谢产物抗鸡球虫活性物质的研制</t>
  </si>
  <si>
    <t>大球盖菇多糖钙复合物生产关键技术研究</t>
  </si>
  <si>
    <t>东北酸菜新型复合发酵剂的研制及其亚硝酸盐降解技术开发</t>
  </si>
  <si>
    <t>东辽黑猪高产母系的选育及影响产仔数的功能基因解析</t>
  </si>
  <si>
    <t>辅助降血糖人参双蛋白速溶粉关键技术研究与产品开发</t>
  </si>
  <si>
    <t>高产耐旱耐盐碱玉米新种质创制与新组合培育</t>
  </si>
  <si>
    <t>高凝胶型蛋粉加工关键技术及产业化应用</t>
  </si>
  <si>
    <t>功能型酵母蛋白饲料关键技术研究与开发</t>
  </si>
  <si>
    <t>环保高效农用活性分子发现与纳米控释农药研究</t>
  </si>
  <si>
    <t>基于IGF-1c.258A&gt;G的牛泌乳性状特异性分子遗传标记的开发</t>
  </si>
  <si>
    <t>基于旋毛虫期特异性新型诊断标识分子猪旋毛虫病诊断无盲区Tsp-UPT-LF-POCT试纸条研制</t>
  </si>
  <si>
    <t>基于脂质纳米颗粒技术羊传染性脓疱病毒mRNA疫苗的开发</t>
  </si>
  <si>
    <t>可食性香辛料精油复合膜对冷鲜鸡肉保鲜关键技术研究及应用</t>
  </si>
  <si>
    <t>狂犬病复制缺陷基因工程疫苗的研制</t>
  </si>
  <si>
    <t>利用国外种质创制高产大豆种质资源及培育超高产大豆新品种的研究</t>
  </si>
  <si>
    <t>林蛙油及其加工副产品的保鲜技术研究与应用</t>
  </si>
  <si>
    <t>肉牛微小隐孢子虫荧光定量PCR检测试剂盒的研制</t>
  </si>
  <si>
    <t>乳酸菌发酵鲜食玉米关键技术研究及产品开发</t>
  </si>
  <si>
    <t>速溶人参肽粉生产关键技术研究</t>
  </si>
  <si>
    <t>兔球虫新型纳米微球病毒颗粒疫苗的研制</t>
  </si>
  <si>
    <t>压榨油脂提质增效关键技术的研究</t>
  </si>
  <si>
    <t>玉米靶向精准施药装备研究与示范</t>
  </si>
  <si>
    <t>玉米活性肽加工与品质提升关键技术研究及产品创制</t>
  </si>
  <si>
    <t>“SEMPER”——智慧滑冰辅助系统的开发与应用</t>
  </si>
  <si>
    <t>ASFV-PRV核酸同步快速检测试剂盒的研制及其在冷链猪肉检疫中的应用</t>
  </si>
  <si>
    <t>cfPWV/GLS与冠状动脉钙化、狭窄程度相关性及对不良心血管事件预判价值研究</t>
  </si>
  <si>
    <t>fMRI对偏头痛患者脑功能异常的识别及认知风险评估</t>
  </si>
  <si>
    <t>IL-35负性调节Th9/IL-9在HBV相关肝细胞癌中的诊断价值及免疫作用的应用研究</t>
  </si>
  <si>
    <t>MSC外泌体包裹人参皂苷Rg3的新型纳米载药体系靶向治疗子宫内膜异位症的临床前研究</t>
  </si>
  <si>
    <t>OGG1基因型与COPD严重程度相关性的研究</t>
  </si>
  <si>
    <t>PNPLA3通过脂联素抑制对COVID-19诱导肝脏损伤影响的机制研究</t>
  </si>
  <si>
    <t>SARS-CoV-2多种变异株快速核酸可视化检测技术研究</t>
  </si>
  <si>
    <t>VSV-SVV核酸联合快速检测试剂盒的研制及其在冷链猪肉检疫中的应用</t>
  </si>
  <si>
    <t>暗光场景下的监控视频质量提升系统</t>
  </si>
  <si>
    <t>表面增强电化学发光技术用于胃癌腹水外泌体的诊断研究</t>
  </si>
  <si>
    <t>常见的伴人植物表观结构鉴定在公共安全中的应用研究</t>
  </si>
  <si>
    <t>车辆制动抖动检测与安全预警技术及装备开发</t>
  </si>
  <si>
    <t>车载尾气余能甲醇裂解器与催化剂开发</t>
  </si>
  <si>
    <t>畜禽肉蛋品中四型流感病毒通用核酸快速检测试剂盒的研发及应用</t>
  </si>
  <si>
    <t>大型猪舍毒害气体监测系统仿生除尘、富集与融合预警关键技术</t>
  </si>
  <si>
    <t>大众滑雪多功能融合仿生运动器械研发</t>
  </si>
  <si>
    <t>东部低山丘陵草甸湿地生态修复关键技术研发与应用</t>
  </si>
  <si>
    <t>动态磁共振排粪造影联合肛门直肠测压对盆底功能障碍性疾病的临床诊断价值研究</t>
  </si>
  <si>
    <t>多模态数据对心肌梗死患者发生心力衰竭的预测研究</t>
  </si>
  <si>
    <t>多模态下驾驶员情绪智能识别及预防研究</t>
  </si>
  <si>
    <t>多目标微生物组修复盐碱地技术研究与示范</t>
  </si>
  <si>
    <t>二次铝灰零排放资源化利用工艺研发</t>
  </si>
  <si>
    <t>废弃沥青混合料深度再生关键技术及工艺研发</t>
  </si>
  <si>
    <t>负载siRNAp65自供氧纳米药物治疗牙周炎</t>
  </si>
  <si>
    <t>附加阻尼元件碳纤维网架结构智能人防门的研制与开发</t>
  </si>
  <si>
    <t>高尔基蛋白73（GP73）联合无创肝纤维化检测技术在健康体检人群中早期肝脏纤维化筛查中应用</t>
  </si>
  <si>
    <t>宫颈癌加速分割自适应近距离放射治疗的临床研究</t>
  </si>
  <si>
    <t>轨道车辆烟火监测系统仿生集成增感优化与融合预警关键技术</t>
  </si>
  <si>
    <t>黑土地农药面源污染防控及其环境生物修复技术研究与示范</t>
  </si>
  <si>
    <t>红旗车用自主开发节能减排阻尼材料</t>
  </si>
  <si>
    <t>基于MMP-13和Caspase-3双酶响应的荧光共振能量转移（FRET）多功能纳米传感器在骨肉瘤诊疗中的应用研究</t>
  </si>
  <si>
    <t>基于VR技术痴呆症教育程序开发研究</t>
  </si>
  <si>
    <t>基于地学大数据的地质滑坡监测预警系统研究与应用</t>
  </si>
  <si>
    <t>基于多信息源融合的新冠肺炎治疗方案与预后评估智能分析系统</t>
  </si>
  <si>
    <t>基于非核酸扩增依赖型CRISPR/Cas12a系统的食源性致病菌检测新方法及试剂盒开发研究</t>
  </si>
  <si>
    <t>基于颅内外血管病精准治疗的磁共振血管成像一站式扫描方案的研究</t>
  </si>
  <si>
    <t>基于农作物秸秆资源化的水体有机污染修复材料及工艺研发</t>
  </si>
  <si>
    <t>基于热成像技术的术中获得性压力性损伤全程链式评估体系研究与应用</t>
  </si>
  <si>
    <t>基于深度学习的癌症病理特性智能分析系统研究</t>
  </si>
  <si>
    <t>基于移动医疗的糖尿病患者延续性护理平台的构建及应用研究</t>
  </si>
  <si>
    <t>吉林省地区妊娠期女性特异的甲状腺相关指标参考范围的建立及碘营养状态与甲状腺疾病的关系研究</t>
  </si>
  <si>
    <t>吉林省典型灾害情景模拟与桥梁通行能力快速评定技术</t>
  </si>
  <si>
    <t>吉林省种植-养殖-生物质能系统集成与环境影响协同管控研究</t>
  </si>
  <si>
    <t>急性视网膜坏死综合征临床精准综合治疗的研究</t>
  </si>
  <si>
    <t>急性心肌梗死冠脉介入治疗术后早期心脏康复效果评定</t>
  </si>
  <si>
    <t>甲状腺癌中BRAFV600E突变检测新技术的研发</t>
  </si>
  <si>
    <t>近红外光介导黑磷纳米药物治疗口腔细菌感染性疾病</t>
  </si>
  <si>
    <t>近临界水重塑废旧可发性聚苯乙烯技术</t>
  </si>
  <si>
    <t>经腹胃充盈超声造影在胃癌诊断及分期中的应用价值</t>
  </si>
  <si>
    <t>景区多源信息感知融合自主服务平台及游客交互终端</t>
  </si>
  <si>
    <t>可再生SiO2/聚合物核-壳纳米粒子新型环保抗菌材料的合成及在抗感染中的作用研究</t>
  </si>
  <si>
    <t>快速可吸收植入材料在爆裂性眶骨骨折修复中的疗效评价及研发</t>
  </si>
  <si>
    <t>利用废弃可发性聚苯乙烯低碳环保制备石墨可发性聚苯乙烯粒子</t>
  </si>
  <si>
    <t>利用深度学习及影像组学方法预测Ⅲ期非小细胞肺癌预后研究</t>
  </si>
  <si>
    <t>利用眼动追踪仪分析视功能检查中的眼动特征</t>
  </si>
  <si>
    <t>慢性牙周炎与非酒精性脂肪性肝病的相关性研究及干预治疗</t>
  </si>
  <si>
    <t>茂金属聚丙烯聚合催化剂的绿色、低能耗连续流合成工艺开发</t>
  </si>
  <si>
    <t>门脉性肺动脉高压临床专病队列及无创性评估体系的建立</t>
  </si>
  <si>
    <t>面向短视频的吉林省网络舆情监测预警研究</t>
  </si>
  <si>
    <t>面向公共安全事件的震动感知运动目标智能监测系统研制</t>
  </si>
  <si>
    <t>面向口腔外科手术的牙齿影像智能分析关键技术研究</t>
  </si>
  <si>
    <t>面向水污染监测的直接转换型电化学氨氮敏感电极的研究与开发</t>
  </si>
  <si>
    <t>面向药厂废水处理的纳米纤维基高效吸附剂的研发</t>
  </si>
  <si>
    <t>面向应急管理的社区公共服务智能感知</t>
  </si>
  <si>
    <t>耐寒型防火玻璃的无机灌注液配方优化及其复合技术研发</t>
  </si>
  <si>
    <t>三维电极套循环井技术原位修复垃圾填埋场污染场地研究</t>
  </si>
  <si>
    <t>神经肌肉关节促进法治疗脑血管疾病偏瘫性肩痛的临床研究</t>
  </si>
  <si>
    <t>生物可降解医用二氧化碳共聚物口腔引导骨再生膜的3D打印制备技术与应用研究</t>
  </si>
  <si>
    <t>术中原位快速冰冻病理切片新技术在临床的应用研究</t>
  </si>
  <si>
    <t>数智赋能下吉林省冰雪旅游大数据资源集成与决策支持平台建设</t>
  </si>
  <si>
    <t>铁负载生物炭/过硫酸盐调控鸡粪堆肥过程及抗生素与抗性基因去除的研究</t>
  </si>
  <si>
    <t>同种异体骨联合i-PRF治疗牙槽突裂新疗法的应用研究</t>
  </si>
  <si>
    <t>微阵列数字PCR检测急性髓系白血病热点突变技术的建立及应用</t>
  </si>
  <si>
    <t>温敏型可注射水凝胶材料在变应性鼻炎防控及治疗中的作用研究</t>
  </si>
  <si>
    <t>五联疗法逆转糖尿病患者冠状动脉粥样硬化斑块的临床研究</t>
  </si>
  <si>
    <t>细胞内镜联合人工智能在结直肠疾病诊治中的应用探索</t>
  </si>
  <si>
    <t>心脏康复智能训练系统的研发与应用</t>
  </si>
  <si>
    <t>新能源动力电池车间突发火灾应急综合演练平台</t>
  </si>
  <si>
    <t>新型高效MOGs基复合絮凝剂的研制及去除污水中抗生素的性能与机制研究</t>
  </si>
  <si>
    <t>新型冠状病毒（2019-nCoV）抗原检测试剂盒（胶体金法）的研究与开发</t>
  </si>
  <si>
    <t>玄武岩纤维金刚石钻头复合材料设计及制备</t>
  </si>
  <si>
    <t>严寒地区抽水蓄能电站冰情预报关键技术研究</t>
  </si>
  <si>
    <t>盐酸哌甲酯缓释片治疗孤独症谱系障碍合并注意缺陷多动障碍疗效和安全性研究</t>
  </si>
  <si>
    <t>胰岛素抵抗对抑郁症发生的影响及临床应用研究</t>
  </si>
  <si>
    <t>应急救援搬运包的研发</t>
  </si>
  <si>
    <t>油页岩原位开采井下燃烧加热器低热值气体高效燃烧加热技术研究</t>
  </si>
  <si>
    <t>运动干预对孤独症儿童脑活跃区影响及功能训练器材研发</t>
  </si>
  <si>
    <t>长白山天池火山地质科普智慧平台研究</t>
  </si>
  <si>
    <t>质子交换膜电解水技术用低铱催化剂研制与批量化制备</t>
  </si>
  <si>
    <t>智慧化下肢多模态步态测试系统的研发</t>
  </si>
  <si>
    <t>中老年OSA患者发生认知功能障碍的早期生物标志物研究</t>
  </si>
  <si>
    <t>重症胰腺炎精准健康管理平台构建及临床应用研究</t>
  </si>
  <si>
    <t>综合性医院呼吸道传染病突发事件应急模拟仿真系统的研发</t>
  </si>
  <si>
    <t>左乙拉西坦在治疗阿尔茨海默病中的新应用研究</t>
  </si>
  <si>
    <t>（朝鲜）淫羊藿补肾阳的炮制增效机理与特色炮制工艺关键技术研究</t>
  </si>
  <si>
    <t>20-S原人参三醇作为治疗肝癌的新药临床前研究</t>
  </si>
  <si>
    <t>3D打印可降解MXene骨修复支架的研究与开发</t>
  </si>
  <si>
    <t>4D打印动态耳整形假体的研发</t>
  </si>
  <si>
    <t>EGFR酪氨酸激酶抑制剂筛选平台的构建及在人参皂苷中的应用研究</t>
  </si>
  <si>
    <t>NaErF4基局部药物递送纤维制备及肿瘤诊治研究</t>
  </si>
  <si>
    <t>Que/nHA/PGCL梯度颗粒纳米复合微球材料研发及其在颌面部骨缺损修复的应用</t>
  </si>
  <si>
    <t>rAAV介导的淀粉样蛋白特异性抗体被动免疫候选疫苗的研制</t>
  </si>
  <si>
    <t>阿那白滞素靶向性免疫干预治疗在急性缺血性脑卒中的脑保护作用及其分子机制研究</t>
  </si>
  <si>
    <t>靶向响应性载药纳米粒子改善微环境减少脊髓创伤后的继发性损伤</t>
  </si>
  <si>
    <t>保护药物性肝损伤的稀有人参皂苷群的研发</t>
  </si>
  <si>
    <t>便携即食特殊医学用途全营养配方食品研发</t>
  </si>
  <si>
    <t>不同胎龄早产儿脑成熟度及脑损伤智能判读系统研究</t>
  </si>
  <si>
    <t>促进口腔黏膜损伤愈合多功能Janus复合纳米纤维敷料研发</t>
  </si>
  <si>
    <t>低强度脉冲超声刺激下负载牙科来源干细胞的Matrigel胶/钛酸铋钠3D打印压电陶瓷支架促骨再生研究</t>
  </si>
  <si>
    <t>东北红豆杉干细胞放大培养高效生产紫杉醇及快速检测技术研究</t>
  </si>
  <si>
    <t>负载circNEFM干细胞外泌体和递送支架的研发及对神经胶质瘤的治疗</t>
  </si>
  <si>
    <t>腹膜透析无菌接管机研发</t>
  </si>
  <si>
    <t>高肿瘤渗透性高分子纳米药物的研发</t>
  </si>
  <si>
    <t>工程化噬菌体生物纳米材料应用于新冠病毒感染疫苗以及药物载体研发的探索</t>
  </si>
  <si>
    <t>宫颈癌干细胞靶向性药物的研究</t>
  </si>
  <si>
    <t>共晶技术在抗菌药物及抗肿瘤药物中的应用</t>
  </si>
  <si>
    <t>冠突散囊菌固态发酵天麻产品的开发及其改善溃疡性结肠炎的效果和机制</t>
  </si>
  <si>
    <t>基因工程类重组人源III型胶原蛋白生产技术的研发</t>
  </si>
  <si>
    <t>基于3D影像技术——肺癌云端多学科诊疗系统的研发</t>
  </si>
  <si>
    <t>基于AI云计算与微流控磁珠法扩增技术病毒检测试剂盒的开发研究</t>
  </si>
  <si>
    <t>基于HPV类病毒粒子(VLPs)构筑鼻喷mRNA疫苗递送载体</t>
  </si>
  <si>
    <t>基于PET-CT图像数据的阿尔茨海默病智能预测系统研发</t>
  </si>
  <si>
    <t>基于SERS的肝癌早期快速诊断芯片</t>
  </si>
  <si>
    <t>基于常规CT智能化骨质评估系统及配套设备研发</t>
  </si>
  <si>
    <t>基于刺五加的有效成份作为睡眠障碍治疗药物的研发</t>
  </si>
  <si>
    <t>基于仿生拓扑优化设计的3D打印梯度微孔椎间融合器的研发</t>
  </si>
  <si>
    <t>基于可调谐激光型拉曼成像光谱的乳腺肿瘤分析仪研制</t>
  </si>
  <si>
    <t>基于柔性穿戴式TCD的无创颅脑损伤智能监护系统研发及临床应用</t>
  </si>
  <si>
    <t>基于深度网络的医学显微图像智能识别系统</t>
  </si>
  <si>
    <t>即时快速凝血POCT检测系统研发</t>
  </si>
  <si>
    <t>金属蛋白酶抑制剂纳米载体药物抗甲状腺癌的新型药物研制</t>
  </si>
  <si>
    <t>精神分裂症miRNA生物标志物基于iPS模型功能学试剂诊断研究</t>
  </si>
  <si>
    <t>抗BK病毒血症单克隆抗体药物的开发研究</t>
  </si>
  <si>
    <t>抗COPD中药创新药西洋参总皂苷胶囊的临床前研究</t>
  </si>
  <si>
    <t>抗心肌缺血化药1类创新药物RT5片的临床前研究</t>
  </si>
  <si>
    <t>抗肿瘤化药1类注射用CG15Tr的制备工艺及主要药效学研究</t>
  </si>
  <si>
    <t>可注射抗肿瘤自愈水凝胶的研究及在骨肉瘤冷冻自体骨回植手术中的应用</t>
  </si>
  <si>
    <t>髋关节股骨柄假体的仿生设计与3D打印工艺研发</t>
  </si>
  <si>
    <t>拉曼光谱联合SERS技术用于呼吸道感染常见病原快速检测的临床研究</t>
  </si>
  <si>
    <t>流感病毒裂解等疫苗中游离甲醛含量测定系统的研究</t>
  </si>
  <si>
    <t>鹿骨胶原搭载VEGF促进3D打印多级孔钛合金植入物骨整合的研究</t>
  </si>
  <si>
    <t>能级强关联上转换复合探针构筑及全血免疫检测应用研究</t>
  </si>
  <si>
    <t>人脐带间充质干细胞治疗慢性皮肤溃疡制剂的研发</t>
  </si>
  <si>
    <t>人脐带间充质干细胞治疗特发性肺纤维化的研究</t>
  </si>
  <si>
    <t>认知障碍老年人医养融合智能陪伴系统开发及应用</t>
  </si>
  <si>
    <t>三七皂苷、人参皂苷组合物治疗糖尿病肾病的临床前研究</t>
  </si>
  <si>
    <t>上转换荧光增强型牙周炎诊断传感器的开发与研究</t>
  </si>
  <si>
    <t>视野前青光眼视神经损害预测及评估软件开发</t>
  </si>
  <si>
    <t>适配感染性骨缺损的生物压电支架构建及其生物效应研究</t>
  </si>
  <si>
    <t>双靶向药物UM-6-CA4P的制备及治疗宫颈癌的研究</t>
  </si>
  <si>
    <t>苏氨酸激酶单克隆抗体检测试剂盒研发</t>
  </si>
  <si>
    <t>五味子籽肉分离安全高效加工关键技术研究</t>
  </si>
  <si>
    <t>下肢缺血性疾病无创筛查仪研发</t>
  </si>
  <si>
    <t>显微外科手术辅助机器人系统的研究与开发</t>
  </si>
  <si>
    <t>逍遥散治疗阿尔茨海默症的临床前研究</t>
  </si>
  <si>
    <t>新型功能化碳纳米管顶加热3D打印骨支架材料研发</t>
  </si>
  <si>
    <t>新型镧系上转化纳米光敏剂开发及其在种植体周围炎的应用研究</t>
  </si>
  <si>
    <t>一种促愈抑瘢的纳米包覆纱功能缝合线的研发</t>
  </si>
  <si>
    <t>医用可降解纳米HA增强镁基复合材料的研制与开发</t>
  </si>
  <si>
    <t>已上市医疗器械产品濞宜佳抗鼻腔过敏凝胶敷料的技术升级</t>
  </si>
  <si>
    <t>淫羊藿趁鲜切制炮制规范与不同炮制品抗骨质疏松作用研究</t>
  </si>
  <si>
    <t>应用于压疮治疗多功能纳米纤维敷料制备关键技术研究与应用</t>
  </si>
  <si>
    <t>应用于牙周炎治疗的功能化引导组织再生膜的研究</t>
  </si>
  <si>
    <t>用于病理性瘢痕治疗的可注射白藜芦醇光热纳米复合材料研究</t>
  </si>
  <si>
    <t>用于骨修复可吸收蛙卵结构双相释放水凝胶材料的研发</t>
  </si>
  <si>
    <t>用于治疗非黑素瘤性皮肤恶性肿瘤的新型光动力LED光源仪器研发</t>
  </si>
  <si>
    <t>增强机体免疫力灵芝多糖匀浆膳生产关键技术研究</t>
  </si>
  <si>
    <t>长白山蝮蛇油纳米乳载体的制备及相关化妆品的开发</t>
  </si>
  <si>
    <t>治疗Ⅱ型糖尿病的人脐带间充质干细胞制剂的研发</t>
  </si>
  <si>
    <t>治疗脑血栓神经损伤化药1类创新药物PPT滴丸的临床前研究</t>
  </si>
  <si>
    <t>治疗三阴性乳腺癌的姜黄素结合紫杉醇新型药物PCNDs的临床前研究</t>
  </si>
  <si>
    <t>智能化LED显示医学影像会诊系统与设备研制</t>
  </si>
  <si>
    <t>中药新药“附葶强心胶囊”的研制开发</t>
  </si>
  <si>
    <t>中药新药“复方参蒌颗粒”的临床前研究</t>
  </si>
  <si>
    <t>新能源场站主动支撑技术研究及应用</t>
  </si>
  <si>
    <t>绿色低碳地聚物基新型建筑防火涂料的开发</t>
  </si>
  <si>
    <t>基于社会化终端的预警信息发布智能质控系统研究</t>
  </si>
  <si>
    <t>吉林省春季低温事件形成机理及预测技术研究</t>
  </si>
  <si>
    <t>基于多源资料的台风极端暴雨预报技术及致灾等级研究</t>
  </si>
  <si>
    <t>吉林省黑土区水力侵蚀短期降水风险评估及预警系统研发</t>
  </si>
  <si>
    <t>东北冷涡强对流云系微物理特征及动力形成机制研究</t>
  </si>
  <si>
    <t>玉米加工增值关键技术研发与产业化示范</t>
  </si>
  <si>
    <t>高性能聚羟基脂肪酸酯制备关键技术及应用开发</t>
  </si>
  <si>
    <t>热塑性淀粉母粒制备及薄膜制品研究与开发</t>
  </si>
  <si>
    <t>高品质丙交酯生产工艺技术研究与产业化</t>
  </si>
  <si>
    <t>基于宿主Sigma-1受体的广谱抗冠状病毒药物靶点研究</t>
  </si>
  <si>
    <t>科技创新领军人才-高玉伟</t>
  </si>
  <si>
    <t>科技创新领军人才-鲁会军</t>
  </si>
  <si>
    <t>食源性病原菌便携式电化学检测技术及试剂盒研发</t>
  </si>
  <si>
    <t>基于强化学习的高风险样本自主转运机器人研究与开发</t>
  </si>
  <si>
    <t>新型冠状病毒Delta变异株DNA疫苗的研发</t>
  </si>
  <si>
    <t>环境公平视角下吉林省绿色农业高质量发展研究</t>
  </si>
  <si>
    <t>基于“价值链”视角下的吉林省科技人才创新创业激励机制的研究</t>
  </si>
  <si>
    <t>基于绿色创新理念的吉林省中小企业数字化转型路径研究</t>
  </si>
  <si>
    <t>基于生猪产业链的吉林省数字农业模式创新研究</t>
  </si>
  <si>
    <t>吉林省农产品供应链数字化发展路径研究</t>
  </si>
  <si>
    <t>吉林省农村金融助力乡村振兴问题研究</t>
  </si>
  <si>
    <t>吉林省农业生产性服务业高质量发展对策研究</t>
  </si>
  <si>
    <t>吉林省数字农业高质量发展的财政支持机制研究</t>
  </si>
  <si>
    <t>吉林省新生代农民工就业质量评价指标体系构建</t>
  </si>
  <si>
    <t>吉林省专精特新“小巨人”企业上市培育机制研究</t>
  </si>
  <si>
    <t>绿色金融助力吉林省农村产业融合发展的优化路径研究</t>
  </si>
  <si>
    <t>区块链赋能吉林省农业供应链金融创新战略研究</t>
  </si>
  <si>
    <t>数字赋能吉林省乡村产业高质量发展及实现路径研究</t>
  </si>
  <si>
    <t>数字金融发展对吉林省制造业产业升级的影响研究</t>
  </si>
  <si>
    <t>数字金融赋能吉林省农村消费扩容提质研究</t>
  </si>
  <si>
    <t>数字经济背景下吉林省国有企业财务数字化转型研究</t>
  </si>
  <si>
    <t>乡村振兴背景下吉林省玉米“保险+期货+基差收购”模式研究</t>
  </si>
  <si>
    <t>新零售背景下吉林省农产品电商模式创新研究</t>
  </si>
  <si>
    <t>新型臭氧脱硝生物质锅炉研发</t>
  </si>
  <si>
    <t>光学级高体份SiC/Al超薄反射镜加工关键技术研究</t>
  </si>
  <si>
    <t>突发公共卫生事件下吉林省民生保障应急物流体系建设</t>
  </si>
  <si>
    <t>乡村振兴背景下吉林省农业与乡村文化兴盛路径研究</t>
  </si>
  <si>
    <t>吉林省“科技+教育+文化”赋能乡村振兴发展路径及对策研究</t>
  </si>
  <si>
    <t>数智时代吉林省电商直播治理方略研究</t>
  </si>
  <si>
    <t>汽车焊缝视觉检测及精密打磨装备的研发</t>
  </si>
  <si>
    <t>黄金行业氰渣无害化及充填技术开发</t>
  </si>
  <si>
    <t>黄金行业氰渣制轻集料技术开发</t>
  </si>
  <si>
    <t>吉林省民办高校应用型科研队伍建设对策研究</t>
  </si>
  <si>
    <t>多微网并网与协调控制关键技术研究</t>
  </si>
  <si>
    <t>基于ARMA模型的公共建筑空调系统自控节能技术研发与应用</t>
  </si>
  <si>
    <t>基于大数据的极端天气下城市路网缺陷区域识别与韧性优化技术</t>
  </si>
  <si>
    <t>蛹虫草系列功能性食品的开发和副产物的综合利用</t>
  </si>
  <si>
    <t>基于图神经网络的老人行为预测研究与开发</t>
  </si>
  <si>
    <t>面向形变强化金属材料的双层复合管旋压成形机理及工艺研究</t>
  </si>
  <si>
    <t>高速列车车身关键件热处理智能管控系统研发</t>
  </si>
  <si>
    <t>汽车变速箱壳体智能制造技术研发及应用示范</t>
  </si>
  <si>
    <t>产业项目研发团队领军人才-滕万秀</t>
  </si>
  <si>
    <t>产业项目研发团队领军人才-朱彦</t>
  </si>
  <si>
    <t>下一代高速智能动车组节能技术研究</t>
  </si>
  <si>
    <t>下一代高速智能动车组人机工程与交互技术研究</t>
  </si>
  <si>
    <t>下一代高速智能动车组网络控制及自动驾驶技术研究</t>
  </si>
  <si>
    <t>下一代高速智能动车组智能运维技术研究</t>
  </si>
  <si>
    <t>动车组故障预测与健康管理系统研发</t>
  </si>
  <si>
    <t>高温超导电动悬浮“力-磁-电”动态模拟系统关键技术研究</t>
  </si>
  <si>
    <t>面向电动磁浮试验车辆的车载高温超导磁体技术研究</t>
  </si>
  <si>
    <t>下一代高速智能动车组车体倾摆技术研究及应用</t>
  </si>
  <si>
    <t>一汽核心技术研发</t>
  </si>
  <si>
    <t>重大科技专项-一汽自主创新</t>
  </si>
  <si>
    <t>产业项目研发团队领军人才-张晓胜</t>
  </si>
  <si>
    <t>散料装卸及制粉破碎设备智能健康管理系统的研发及应用</t>
  </si>
  <si>
    <t>MQ6000吨新型节能环保门式斗轮取料机的研发与应用</t>
  </si>
  <si>
    <t>GasbenchⅡ-IRMS升级N2O预富集测试装置</t>
  </si>
  <si>
    <t>公共技术中心科研仪器设备开放共享与服务后补助</t>
  </si>
  <si>
    <t>大豆GmIMD蛋白参与铁转运的分子调控网络解析</t>
  </si>
  <si>
    <t>大豆GmLMM1基因调控大豆孢囊线虫病抗性分子机制研究</t>
  </si>
  <si>
    <t>大豆染色质相变促进磷高效利用的分子机理</t>
  </si>
  <si>
    <t>基于WRF-CROP模型的吉林省玉米长势与产量对气候变化的响应研究</t>
  </si>
  <si>
    <t>基于地面监测和卫星遥感的东北大气氨时空特征及排放清单优化</t>
  </si>
  <si>
    <t>基于稀土氧化物示踪的季节性冻融区黑土团聚体稳定性机制研究</t>
  </si>
  <si>
    <t>吉林西部盐碱地地下水动态对土壤盐分的影响及其驱动机制</t>
  </si>
  <si>
    <t>吉林西部盐碱湿地垦殖与恢复对土壤微生物固碳功能及潜力的影响</t>
  </si>
  <si>
    <t>免耕不同轮作方式亚表层有机碳固定差异机制研究</t>
  </si>
  <si>
    <t>松嫩碱化草地碱蓬土壤种子库格局及水盐驱动机制</t>
  </si>
  <si>
    <t>松嫩平原盐碱稻田碳氮元素水、气输出特征与协同减排机制</t>
  </si>
  <si>
    <t>松嫩平原沼泽湿地生境功能恢复与稳定性提升机制</t>
  </si>
  <si>
    <t>碳中和背景下典型湿地甲烷厌氧氧化过程、潜力及应用基础研究</t>
  </si>
  <si>
    <t>外源水杨酸对盐碱胁迫下玉米光合固碳效应的影响机制</t>
  </si>
  <si>
    <t>夜间灯光对城市外来植物成功入侵及分布格局影响机制</t>
  </si>
  <si>
    <t>长白山地区泥炭地开垦对土壤多功能性的影响及生物驱动机制</t>
  </si>
  <si>
    <t>吉林西部典型灌区“河沼湖田”一体化生态屏障技术研发与应用</t>
  </si>
  <si>
    <t>冻融作用下微塑料对抗生素抗性基因在东北黑土中垂直迁移及在植物中传播的影响机制</t>
  </si>
  <si>
    <t>湖羊和东湖杂种羊的泌乳性状全基因组关联研究及选择信号分析</t>
  </si>
  <si>
    <t>退化沼泽湿地土壤有机碳分配特征对外源养分输入的响应</t>
  </si>
  <si>
    <t>新型阵列平板式太阳能光解水制氢装置的研发</t>
  </si>
  <si>
    <t>大气传输对东北黑土农田碳损失的影响</t>
  </si>
  <si>
    <t>面向寒区湿地-农田系统协同的吉林西部水土资源优化配置技术研究</t>
  </si>
  <si>
    <t>科技创新领军人才-李向楠</t>
  </si>
  <si>
    <t>吉林省东部坡耕地玉米控蚀改土丰产增效关键技术研究与模式构建</t>
  </si>
  <si>
    <t>吉林省西部风蚀瘠薄黑土地保护与高效利用技术体系集成与示范</t>
  </si>
  <si>
    <t>苏打盐渍化稻田土壤障碍消减与产能提升关键技术研究及示范</t>
  </si>
  <si>
    <t>退化湿地生态保育与功能提升技术研发及应用</t>
  </si>
  <si>
    <t>高分卫星遥感农作物种植结构信息智能挖掘关键技术</t>
  </si>
  <si>
    <t>天空地一体化智慧农业关键技术研发和示范应用</t>
  </si>
  <si>
    <t>无人车载遥感探测系统研发及农田信息智能感知技术应用</t>
  </si>
  <si>
    <t>吉林省查干湖水质及富营养化状况遥感监测评估</t>
  </si>
  <si>
    <t>吉林西部盐碱化草地生态功能提升技术及应用</t>
  </si>
  <si>
    <t>吉林西部重度退化盐碱湿地植被近自然重建技术研究</t>
  </si>
  <si>
    <t>基于GNSS区域大气水汽探测技术研究</t>
  </si>
  <si>
    <t>空间碎片激光测距近红外单光子探测技术的研究</t>
  </si>
  <si>
    <t>大型科研仪器开放共享后补助</t>
  </si>
  <si>
    <t>基于光栅刻划机的高衍射效率凸面闪耀光栅制造技术研究</t>
  </si>
  <si>
    <t>吉林省光电成像探测技术科技资源服务平台</t>
  </si>
  <si>
    <t>吉林省农业高光谱应用信息数据库</t>
  </si>
  <si>
    <t>AlGaN基半导体紫外激光材料与器件研究</t>
  </si>
  <si>
    <t>GaN基柔性光电子器件研究</t>
  </si>
  <si>
    <t>等离激元参与的钙钛矿及稀土离子能量传递</t>
  </si>
  <si>
    <t>多光谱辐射定标的太阳谱段校正技术研究</t>
  </si>
  <si>
    <t>二维少层氧化锌半导体表面分子吸附电荷转移掺杂基础研究</t>
  </si>
  <si>
    <t>钙钛矿单晶模块的可控外延生长和光伏应用研究</t>
  </si>
  <si>
    <t>高重频混合超短Fe:ZnSe中红外激光技术研究</t>
  </si>
  <si>
    <t>航空遥感应用中TDICCD时间延迟积分方向失配图像退化机理研究</t>
  </si>
  <si>
    <t>基于CGH的大口径、大规模拼接镜系统集成检测技术研究</t>
  </si>
  <si>
    <t>基于点光源照射的反射成像式角位移测量精度提升机理研究</t>
  </si>
  <si>
    <t>基于动态光学锁相的激光多普勒超高频测振技术研究</t>
  </si>
  <si>
    <t>基于多层结构透明电极的柔性彩色光伏电池研究</t>
  </si>
  <si>
    <t>基于多尺度自适应加权残差生成对抗网络的火星影像超分辨率重建方法研究</t>
  </si>
  <si>
    <t>基于二维纳米图形化衬底的高质量AlN模板外延研究</t>
  </si>
  <si>
    <t>基于界面耦合效应的增益型AlGaN基场效应管日盲紫外光电探测器研究</t>
  </si>
  <si>
    <t>尖晶石型氧化物半导体日盲紫外光电探测芯片的研究</t>
  </si>
  <si>
    <t>空间惯性传感器测试质量释放控制及残余速度估计关键技术研究</t>
  </si>
  <si>
    <t>宽带近红外荧光粉的发光效率提升方法及物理机理研究</t>
  </si>
  <si>
    <t>轻质系留气球载成像系统的有限时间捷联惯性稳定控制</t>
  </si>
  <si>
    <t>全链路多物理场耦合作用下高分辨率面阵CCD航空相机斜视成像异速像移片上补偿关键技术研究</t>
  </si>
  <si>
    <t>新型Eu3+掺杂窄带红色LED荧光粉的设计与发光性质研究</t>
  </si>
  <si>
    <t>压电偏摆镜的快速自适应抗饱和控制方法研究</t>
  </si>
  <si>
    <t>面向耐药菌膜微区光解技术的激光系统及应用</t>
  </si>
  <si>
    <t>重力驱动光镊微流单细胞分选仪器开发</t>
  </si>
  <si>
    <t>大口径平面镜离散口径原位检测机理与路径研究</t>
  </si>
  <si>
    <t>基于活体细胞的高通量大视场高分辨荧光单细胞分选仪</t>
  </si>
  <si>
    <t>面向超声检测的便携式力位辅助装置及其产业化技术研究</t>
  </si>
  <si>
    <t>眼底疾病临床诊断的自适应光学相干层析仪产业化开发</t>
  </si>
  <si>
    <t>基于二维拼接光栅的大幅面六维测量系统关键技术研究</t>
  </si>
  <si>
    <t>基于量子对称性的高功率单模激光器研究</t>
  </si>
  <si>
    <t>基于光谱技术的高温环境下温度与气体浓度同步测量关键技术研究</t>
  </si>
  <si>
    <t>基于界面缺陷调控的钙钛矿光伏器件研究</t>
  </si>
  <si>
    <t>基于准连续域束缚态非局域超构表面的多功能光场调控研究</t>
  </si>
  <si>
    <t>极紫外光刻光源中多波长短脉冲CO2激光放大机理与实验研究</t>
  </si>
  <si>
    <t>双目静态红外三维干涉成像光谱系统理论及关键技术研究</t>
  </si>
  <si>
    <t>LiTmF4纳米诊疗剂及其近红外II-c区高清成像引导肿瘤精准诊疗应用研究</t>
  </si>
  <si>
    <t>短焦非球面预应力加工的宽动态面形稳定性研究</t>
  </si>
  <si>
    <t>柔性多彩电致变色智能调光调热膜关键技术研究</t>
  </si>
  <si>
    <t>精准农林光电信息技术及应用研究团队</t>
  </si>
  <si>
    <t>产业项目研发团队领军人才-秦莉</t>
  </si>
  <si>
    <t>科技创新领军人才-方伟</t>
  </si>
  <si>
    <t>科技创新领军人才-刘晶红</t>
  </si>
  <si>
    <t>科技创新领军人才-张舸</t>
  </si>
  <si>
    <t>科技创新领军人才-赵东旭</t>
  </si>
  <si>
    <t>1μm波段窄线宽半导体激光器种子源研究</t>
  </si>
  <si>
    <t>760nm垂直腔面发射半导体激光器研究</t>
  </si>
  <si>
    <t>超高速宽动态星敏感器技术研究</t>
  </si>
  <si>
    <t>垂直腔面发射胶体量子点激光器研制</t>
  </si>
  <si>
    <t>多面形光谱分光器件性能测试评价装置研发</t>
  </si>
  <si>
    <t>反向驱动调谐干涉腔型毫米级微型光谱智能传感器开发</t>
  </si>
  <si>
    <t>高功率量子级联激光光源关键核心技术攻关</t>
  </si>
  <si>
    <t>喉癌激光手术设备关键部件的膜系开发</t>
  </si>
  <si>
    <t>基于超高In组分InGaAs量子阱的黄光材料和器件研究</t>
  </si>
  <si>
    <t>基于多传感器的舱段自动对接六维位姿测量技术研究</t>
  </si>
  <si>
    <t>基于二维平面光栅的位移测量系统研制</t>
  </si>
  <si>
    <t>基于高亮度彩色激光源的光谱共焦厚度检测系统</t>
  </si>
  <si>
    <t>基于逆向投影的高精度有限距畸变测试平台的研发</t>
  </si>
  <si>
    <t>近红外二区活体小动物光学成像实验箱</t>
  </si>
  <si>
    <t>快照式傅里叶变换红外偏振成像光谱探测仪器关键技术研究</t>
  </si>
  <si>
    <t>宽波段光栅衍射效率快速检测仪研制</t>
  </si>
  <si>
    <t>冷原子传感852nm高光谱纯度光子晶体面发射激光器研究</t>
  </si>
  <si>
    <t>面向自动驾驶的激光雷达与相机融合的AI识别感知技术</t>
  </si>
  <si>
    <t>拼接光栅分谱外差型拉曼光谱仪研制</t>
  </si>
  <si>
    <t>千元级空间光谱耦合型多光谱成像技术研发及产业化</t>
  </si>
  <si>
    <t>通信波段增益耦合DFB激光光源研制</t>
  </si>
  <si>
    <t>透明显示用透明顶电极关键技术研究</t>
  </si>
  <si>
    <t>微纳卫星时空联合调制型可重构光谱成像技术研究</t>
  </si>
  <si>
    <t>微小型手抛无人机双谱段光电载荷技术研究</t>
  </si>
  <si>
    <t>相位调制连续波相干激光雷达关键技术研究</t>
  </si>
  <si>
    <t>用于空间位置点标定的视觉测量仪</t>
  </si>
  <si>
    <t>原子陀螺专用垂直腔面发射半导体激光器研究</t>
  </si>
  <si>
    <t>智能蓝莓采摘设备关键技术研发</t>
  </si>
  <si>
    <t>车载新型光学超表面激光雷达感知平台研究</t>
  </si>
  <si>
    <t>大气二氧化碳碳通量原位监测系统研制</t>
  </si>
  <si>
    <t>激光监听一体化装置研发</t>
  </si>
  <si>
    <t>矿山瓦斯溯源预警一体化设备研发</t>
  </si>
  <si>
    <t>新能源汽车大功率高效率永磁同步电机驱动控制器研发</t>
  </si>
  <si>
    <t>高舒适性负压封闭引流护创海绵技术开发</t>
  </si>
  <si>
    <t>Micro-CT与SEM联用表征锂电池三元正极材料</t>
  </si>
  <si>
    <t>高灵敏定量碳核磁共振波谱技术的开发及其在高分子研究中的应用</t>
  </si>
  <si>
    <t>面向自旋过滤材料的磁耦合导电原子力显微镜技术开发</t>
  </si>
  <si>
    <t>热电子电化学发光分析仪的开发</t>
  </si>
  <si>
    <t>用于冷冻透射电镜样品制备的高效稳定冷冻剂气体混合与一步液化系统</t>
  </si>
  <si>
    <t>超高DAR抗体药物偶联物的模块化制备平台</t>
  </si>
  <si>
    <t>大孔多巴胺-钙复合纳米材料的合成及其增强的癌症光热治疗研究</t>
  </si>
  <si>
    <t>单分子酶反应动力学过程研究</t>
  </si>
  <si>
    <t>电磁衰减热障陶瓷复合材料开发及应用探索</t>
  </si>
  <si>
    <t>调控细胞外基质增强肿瘤血管靶向治疗疗效的纳米药物研究</t>
  </si>
  <si>
    <t>非平衡生态进化系统的稳定性研究</t>
  </si>
  <si>
    <t>富含特定药效基团的石墨烯量子点的构筑及其在急性肾损伤治疗中的应用</t>
  </si>
  <si>
    <t>高稳定性的全稠环小分子电子受体材料</t>
  </si>
  <si>
    <t>高效抗菌自推进纳米酶马达的设计及其在伤口感染治疗中的应用</t>
  </si>
  <si>
    <t>高性能聚烯烃可控合成与降解</t>
  </si>
  <si>
    <t>构建中空Pt-BaTiO3纳米材料用于肿瘤声动力治疗</t>
  </si>
  <si>
    <t>基于“刚柔并济”与“积弱成强”协同作用制备医用手套用异戊胶乳</t>
  </si>
  <si>
    <t>基于CeO2的多功能生物催化剂用于增强协同抗肿瘤治疗研究</t>
  </si>
  <si>
    <t>基于CRISPR的多通道核酸分子快速检测芯片的研制</t>
  </si>
  <si>
    <t>基于癌基因-代谢整合网络模型的KRAS分子靶向增效综合疗法的验证及其调控肿瘤代谢的分子机制</t>
  </si>
  <si>
    <t>基于三元策略的高效半透明有机太阳能电池的研究</t>
  </si>
  <si>
    <t>基于烟草花叶病毒的一维金属纳米材料的制备及其在增强电化学传感器信号的应用研究</t>
  </si>
  <si>
    <t>基于液相色谱-质谱联用技术的纳米药物药代动力学研究</t>
  </si>
  <si>
    <t>基于异氰酸酯的可控聚合及高分子后修饰研究</t>
  </si>
  <si>
    <t>基于主客体相互作用的工程蛋白超级黏附材料的制备及生物应用</t>
  </si>
  <si>
    <t>金属有机骨架材料作为焦亡诱导剂和STING激动剂用于癌症免疫治疗研究</t>
  </si>
  <si>
    <t>可用于基因和光热敏化的免疫治疗的多功能纳米诊疗材料的制备和应用研究</t>
  </si>
  <si>
    <t>耐极限低温锂离子电池电解液的研究及应用</t>
  </si>
  <si>
    <t>氢-电能量电催化转换体系中非贵金属催化剂研究</t>
  </si>
  <si>
    <t>溶液加工型窄谱带显示材料与器件</t>
  </si>
  <si>
    <t>手性纳米结构诱导的圆偏振光用于阿尔兹海默症治疗的研究</t>
  </si>
  <si>
    <t>稀土基CO2加氢制高级醇催化剂的研制与构效关系研究</t>
  </si>
  <si>
    <t>稀土氧化物表面双金属单原子的定向落位与协同催化</t>
  </si>
  <si>
    <t>硝酸盐电化学合成氨高性能催化剂的理论设计</t>
  </si>
  <si>
    <t>序列结构可控多元聚酯材料的合成</t>
  </si>
  <si>
    <t>原位结构分析细胞膜表面SARS-COV2的Spike蛋白潜在药物靶点</t>
  </si>
  <si>
    <t>助熔剂对Dy离子掺杂YAG发光性质的影响</t>
  </si>
  <si>
    <t>n-型有机热电材料抗衡离子调控与热电性能表征</t>
  </si>
  <si>
    <t>可控集聚分子探针化学发光法的构建及其在肿瘤标志物POCT检测中的应用</t>
  </si>
  <si>
    <t>用于心血管疾病检测的即时检验(POCT)传感器的研发</t>
  </si>
  <si>
    <t>高吸能自发泡多孔镁合金</t>
  </si>
  <si>
    <t>基于可注射凝胶的单针疫苗技术研究</t>
  </si>
  <si>
    <t>基于亚胺硼酸盐键的细胞内蛋白递送载体的制备及其抗肿瘤应用</t>
  </si>
  <si>
    <t>抗Epstein-Barr病毒相关癌症的潜在膜蛋白1寡聚化抑制剂研究</t>
  </si>
  <si>
    <t>康复医疗生物基高强热塑板的关键技术和产业化</t>
  </si>
  <si>
    <t>聚乳酸产业化关键技术与应用研究</t>
  </si>
  <si>
    <t>基于脂质体构建多功能纳米疫苗用于RAS基因突变癌症诊疗的研究</t>
  </si>
  <si>
    <t>细胞核靶向的生物正交催化体系用于高效癌症治疗</t>
  </si>
  <si>
    <t>阳离子聚氨基酸的合成及其抗细菌生物膜的研究</t>
  </si>
  <si>
    <t>窄带隙铁电体ABO2增强聚乳酸基多源响应智能伤口敷料的设计与合成</t>
  </si>
  <si>
    <t>多价Fc结合肽增敏双抗体免疫治疗研究</t>
  </si>
  <si>
    <t>耐原子氧高强高模聚酰亚胺纤维的研发</t>
  </si>
  <si>
    <t>支化聚赖氨酸抗菌材料结构与性能协同调控及其应用开发</t>
  </si>
  <si>
    <t>便携式重大疾病生物标志物传感器件的研发</t>
  </si>
  <si>
    <t>稀土生物医用功能材料团队</t>
  </si>
  <si>
    <t>科技创新领军人才-孙昭艳</t>
  </si>
  <si>
    <t>PEM 电解水制氢技术研究</t>
  </si>
  <si>
    <t>高分子绿色荧光防伪染料</t>
  </si>
  <si>
    <t>高密度固态储氢装置开发及示范应用</t>
  </si>
  <si>
    <t>高镍低钴三元正极材料关键技术及稀土改性研究</t>
  </si>
  <si>
    <t>高强韧镁合金卫星主承力关键结构件制备技术</t>
  </si>
  <si>
    <t>高容量a-Ni(OH)2正极材料的开发及应用</t>
  </si>
  <si>
    <t>基于电网低碳化的高效稀土基制/储氢关键材料研发及应用</t>
  </si>
  <si>
    <t>碱性膜电解水制氢关键材料及核心部件研发</t>
  </si>
  <si>
    <t>降解行为可控的新型环保地膜攻关</t>
  </si>
  <si>
    <t>聚（γ-谷氨酸）的绿色合成与应用研究</t>
  </si>
  <si>
    <t>面向高端应用的阻燃聚碳酸酯材料关键技术开发</t>
  </si>
  <si>
    <t>面向新一代高速列车用轻量化吸能结构的研制</t>
  </si>
  <si>
    <t>油气开发用乳液型气敏感材料的产业化开发</t>
  </si>
  <si>
    <t>注塑成型聚酰亚胺特种工程塑料树脂的开发与工程化制备</t>
  </si>
  <si>
    <t>低迁移生物降解耐热吸塑树脂研究与开发</t>
  </si>
  <si>
    <t>硅藻土系列Pickering稳定剂的研究与开发</t>
  </si>
  <si>
    <t>无规立构聚D,L-乳酸中试关键技术及应用研究</t>
  </si>
  <si>
    <t>支化聚氨基酸抗真菌材料的研发</t>
  </si>
  <si>
    <t>基于抗菌聚氨基酸的功能性凝胶敷料的制备及性能研究</t>
  </si>
  <si>
    <t>基于透明质酸的高端医用抗菌辅料研究</t>
  </si>
  <si>
    <t>基于心肌损伤标志物的急性冠脉综合症多通量快速检测试剂盒</t>
  </si>
  <si>
    <t>精密医用导管用X射线显影复合材料的规模制备及应用</t>
  </si>
  <si>
    <t>可穿戴汗液酮体传感系统的研制及应用研究</t>
  </si>
  <si>
    <t>可视化植介入导管的基础原料、器械制造关键技术研究与国产化替代</t>
  </si>
  <si>
    <t>快速检测异位妊娠的胶体金POCT试纸研发和产业化</t>
  </si>
  <si>
    <t>女性生殖健康即时诊断POCT新产品的研制</t>
  </si>
  <si>
    <t>心肌疾病时间分辨荧光免疫分析POCT诊断试剂研发</t>
  </si>
  <si>
    <t>用于骨修复的药物矿化水凝胶材料研发</t>
  </si>
  <si>
    <t>中药经典名方“厚朴温中汤”的开发研究</t>
  </si>
  <si>
    <t>基于液相色谱-高分辨质谱的中药资源化学评价技术方法开发与应用</t>
  </si>
  <si>
    <t>中国农业科学院特产研究所大型仪器设备开放共享后补助</t>
  </si>
  <si>
    <t>鹿茸间充质干细胞外泌体促进皮肤创面愈合的机制研究</t>
  </si>
  <si>
    <t>犬瘟热病毒流行株关键毒力位点的鉴定及其致病机制研究</t>
  </si>
  <si>
    <t>乌苏里梅花鹿育肥关键技术研究与示范</t>
  </si>
  <si>
    <t>动物疫病防控技术与临床检测平台建设</t>
  </si>
  <si>
    <t>基于群体感应调控人参根际功能菌群抗铝胁迫的机理研究</t>
  </si>
  <si>
    <t>科技创新领军人才-邢秀梅</t>
  </si>
  <si>
    <t>抗寒桃种质创新与新品种培育</t>
  </si>
  <si>
    <t>牛病毒性腹泻病毒Ⅰ型和Ⅱ型二价灭活疫苗研发</t>
  </si>
  <si>
    <t>犬、猫细小病毒高效中和活性纳米抗体的研制</t>
  </si>
  <si>
    <t>人参、西洋参生理性枯叶病发生机制及关键防控技术研究</t>
  </si>
  <si>
    <t>利用农业废弃物改良参后地关键技术研究与示范推广</t>
  </si>
  <si>
    <t>毛皮动物养殖场排放的污水中噬菌体的分离鉴定及应用</t>
  </si>
  <si>
    <t>北苍术生态种植技术集成研究</t>
  </si>
  <si>
    <t>红参加工专用人参新品种选育研究</t>
  </si>
  <si>
    <t>天麻优质高产栽培技术研究与基地建设</t>
  </si>
  <si>
    <t>新冠病毒新型核酸精准、快捷检测技术的研发、优化和产业化推进</t>
  </si>
  <si>
    <t>肺癌ALK靶向药敏感及耐药基因检测试剂盒研发</t>
  </si>
  <si>
    <t>吉林省风电装备发展路径分析与研究</t>
  </si>
  <si>
    <t>吉林省光电子技术与产业融合发展路径分析与研究</t>
  </si>
  <si>
    <t>附件3</t>
  </si>
  <si>
    <t>2023年提前下达吉林省科技创新专项资金（第一批）预算表（自然科学基金部分）</t>
  </si>
  <si>
    <t>吉林西部f地区优质燕麦干草调制与贮藏技术研发</t>
  </si>
  <si>
    <t>基于异质关系网络的迭代式回答个性化增值方法研究</t>
  </si>
  <si>
    <t>轮叶党参多糖分级产物对黑色素瘤转移作用的研究</t>
  </si>
  <si>
    <t>松花江吉林省段微塑料与典型重金属的赋存关系及其生态风险研究</t>
  </si>
  <si>
    <t>一类薛定谔方程的高效混合有限元方法研究</t>
  </si>
  <si>
    <t>有界区域上稳态不可压MHD方程的Besov正则性研究</t>
  </si>
  <si>
    <t>白光同步偏振相移干涉检测技术研究</t>
  </si>
  <si>
    <t>材料复合优化稀土近红外荧光压力传感特性的研究</t>
  </si>
  <si>
    <t>超薄过渡金属基半导体表面缺陷诱导强化Tc(Ⅶ)/Re(Ⅶ)光还原移除机制解析</t>
  </si>
  <si>
    <t>电场诱导含盐废水高效低能耗蒸发作用机理</t>
  </si>
  <si>
    <t>二元混合溶液喷雾闪蒸组分变化特性及机理研究</t>
  </si>
  <si>
    <t>高寒地区风机雷电接闪物理过程及叶片防除覆冰设计研究</t>
  </si>
  <si>
    <t>高速列车车厢舱壁结构隔声特性研究</t>
  </si>
  <si>
    <t>高压下第四主族氢化物MH4(M=C,Si,Ge)非谐量子效应及其超导电性的理论研究</t>
  </si>
  <si>
    <t>含高比例分布式光伏和电动汽车的配电网运行风险评估及防控技术研究</t>
  </si>
  <si>
    <t>含高比例可再生能源的源-网-储协调规划研究</t>
  </si>
  <si>
    <t>基于Janus结构的纳滤膜构建及其盐湖提锂效能解析</t>
  </si>
  <si>
    <t>基于PCF-SPR的水质重金属离子多参数检测研究</t>
  </si>
  <si>
    <t>基于玻姆力学方法的两电子纠缠度的测量问题研究</t>
  </si>
  <si>
    <t>基于大涡数值模拟的微通道换热器内超临界CO2流动换热机理及优化设计</t>
  </si>
  <si>
    <t>基于多场协同理论的微细通道内超临界CO2流动传热可视化实验及机理研究</t>
  </si>
  <si>
    <t>基于多模态异构网络的跨媒体哈希检索方法研究</t>
  </si>
  <si>
    <t>基于高通量光热纤维膜的构建及病毒灭活增效机制研究</t>
  </si>
  <si>
    <t>基于计算机视觉的连铸坯表面裂纹可视化识别与评价方法研究</t>
  </si>
  <si>
    <t>基于类沸腾效应的超临界CO2跨类临界区换热机理研究</t>
  </si>
  <si>
    <t>基于状态约束的多智能体系统一致性量化控制研究</t>
  </si>
  <si>
    <t>极端服役条件下BFRP筋及其与纤维混凝土粘结耐久性研究</t>
  </si>
  <si>
    <t>减温减压装置汽-液两相流动特性分析与性能优化</t>
  </si>
  <si>
    <t>氯乙烯合成中铜位点的金标准化电子态设计策略</t>
  </si>
  <si>
    <t>面向低频运动的双向双储能俘能装置关键技术研究</t>
  </si>
  <si>
    <t>面向低碳供能的燃煤机组能效状态评价和诊断方法研究</t>
  </si>
  <si>
    <t>人造胰岛β细胞的构建及胰岛素的表达研究</t>
  </si>
  <si>
    <t>生物质炭气化反应性及本征反应动力学研究</t>
  </si>
  <si>
    <t>湍流条件流体激励作用下壳体结构流热固耦合动力系统分析</t>
  </si>
  <si>
    <t>温和条件下催化氢化法中硼氢化钾水解行为的抑制对二氧化碳催化氢化的作用机制</t>
  </si>
  <si>
    <t>虚假数据注入攻击下电力信息物理系统安全控制研究</t>
  </si>
  <si>
    <t>混合锁模机制下高性能中红外飞秒光纤激光产生及其性能研究</t>
  </si>
  <si>
    <t>基于无人机的玉米病虫害监控与预测系统研究</t>
  </si>
  <si>
    <t>微塑料对寒地黑土溶解性有机质的影响及与重金属交互作用机制的研究</t>
  </si>
  <si>
    <t>近10年东北地区典型城市PM2.5中PACs分布特征及人群健康风险评价研究</t>
  </si>
  <si>
    <t>零价铁循环催化活化PS/Fe(II)体系对微污染地表水中典型PPCPs去除机制及生物毒性研究</t>
  </si>
  <si>
    <t>水性锌离子电池氟化双金属基一体化正极的构筑</t>
  </si>
  <si>
    <t>月球高铝玄武岩遥感识别及其地质意义</t>
  </si>
  <si>
    <t>E3泛素连接酶OsRING17调控水稻广谱抗病性的分子机制</t>
  </si>
  <si>
    <t>SIRT1通过线粒体途径促进绵羊卵泡颗粒细胞增殖的分子机制</t>
  </si>
  <si>
    <t>Wnt信号通路介导精氨酸调控鹿茸间充质干细胞成软骨分化的机制研究</t>
  </si>
  <si>
    <t>大足鼠耳蝠响应气候变化的基因组学研究</t>
  </si>
  <si>
    <t>防风早期抽薹及内源激素作用机制</t>
  </si>
  <si>
    <t>风蚀作用下农田土壤输移规律及质量退化机理研究</t>
  </si>
  <si>
    <t>高效水分解光阳极Pyramid-FTO/BiVO4:Mo/M-C(M=Fe,Co,Ni)的设计构筑与光电-光热协同效应研究</t>
  </si>
  <si>
    <t>核桃肽YVLLPSPK基于SIRT2S368ph介导自噬改善学习记忆力表观遗传机制</t>
  </si>
  <si>
    <t>红侧耳裂解多糖单加氧酶（PdLPMO9A）的制备及作用机制研究</t>
  </si>
  <si>
    <t>基于miR-328-3p/FOXO4/NF-κB/MLCK信号轴研究PEDV感染致肠黏膜损伤的分子机制</t>
  </si>
  <si>
    <t>基于深度学习的人参皂苷合成解析模型研究</t>
  </si>
  <si>
    <t>基于细胞旁路核桃肽KGHLFPN分子吸收机制研究</t>
  </si>
  <si>
    <t>寄主卵表挥发物诱导玉米螟赤眼蜂竞争行为的嗅觉调控机制研究</t>
  </si>
  <si>
    <t>甲基转移酶UvLae1调控稻曲病菌致病与黑粉菌素合成机制研究</t>
  </si>
  <si>
    <t>金针菇菌糠多糖的口服吸收转运机制研究</t>
  </si>
  <si>
    <t>局部供氮调控玉米苗期根系可塑性及其响应干旱胁迫的作用机制</t>
  </si>
  <si>
    <t>具有掩埋式电极的六方氮化硼深紫外探测器研究</t>
  </si>
  <si>
    <t>灵芝蛛网病病原菌嗜菌枝葡霉致病机制及绿色防控研究</t>
  </si>
  <si>
    <t>面向大功率LED植物照明应用的玻璃陶瓷制备与发光性能研究</t>
  </si>
  <si>
    <t>拟轮枝镰孢菌乙酰化修饰及其伏马毒素生物合成的调控机制</t>
  </si>
  <si>
    <t>牛病毒性腹泻病毒感染诱导NLRP3炎症小体介导牛巨噬细胞焦亡的机制研究</t>
  </si>
  <si>
    <t>生物炭调控苏打盐碱地水稻离子积累及养分吸收的土壤微生物学驱动机制</t>
  </si>
  <si>
    <t>水杨酸羧基甲基转移酶基因ZmSAMT调控玉米抗蚜性功能研究</t>
  </si>
  <si>
    <t>条耕秸秆覆盖还田对黑土氮素转化及利用的调控机制</t>
  </si>
  <si>
    <t>畜禽粪对秸秆腐解的调控及黑土微食物网的响应机制</t>
  </si>
  <si>
    <t>辅助激活介导的钙离子振荡对猪植入前胚胎发育的作用及机制研究</t>
  </si>
  <si>
    <t>秸秆生物油包膜炭基缓释肥料研制及对土壤肥力改善的反馈机制</t>
  </si>
  <si>
    <t>3DG基催化剂选择性电合成H2O2特性及电芬顿降解染料污染物机制研究</t>
  </si>
  <si>
    <t>ZnMn2O4/Mn2B2复合气凝胶的制备及其储锌机理研究</t>
  </si>
  <si>
    <t>多维时间序列数据相似性度量方法研究</t>
  </si>
  <si>
    <t>分子内D-A一体化氮化碳光催化剂活化过硫酸盐降解水中有机污染物性能及机理研究</t>
  </si>
  <si>
    <t>具有多通道推拉效应二维非富勒烯稠环受体的构筑及其光伏性能研究</t>
  </si>
  <si>
    <t>双向驱动电位提升的含Bi双金属氧化物@MXene杂化复合电极的制备及其储能机制的研究</t>
  </si>
  <si>
    <t>压力下稀土掺杂CaF2和SrF2上转换发光纳米材料的构筑及发光性能研究</t>
  </si>
  <si>
    <t>海参抗菌肽（SjLys-AMP）的筛选、抑菌机理及其真核表达的研究</t>
  </si>
  <si>
    <t>不同退化程度草本沼泽土壤团聚体N2O排放的调控机制</t>
  </si>
  <si>
    <t>分数阶q-差分系统的Ulam-Hyers稳定性</t>
  </si>
  <si>
    <t>构筑π-π相互作用的有机功能性应用框架</t>
  </si>
  <si>
    <t>基于血液RNA-seq分析供体牛卵泡数量个体差异相关的候选基因与功能验证</t>
  </si>
  <si>
    <t>蒙古柳DABB蛋白参与植物应答盐胁迫的分子调控机理研究</t>
  </si>
  <si>
    <t>气温和降水变化对长白山泥炭沼泽湿地土壤种子库的影响机制研究</t>
  </si>
  <si>
    <t>基于PPI网络的肺癌体液标志物深度挖掘与机理分析</t>
  </si>
  <si>
    <t>血凝素糖基化模式对H9N2亚型禽流感病毒适应性影响研究</t>
  </si>
  <si>
    <t>智能下肢康复运动规划路径研究</t>
  </si>
  <si>
    <t>国六标准下轻型汽车排气系统健康状态智能诊断技术研究</t>
  </si>
  <si>
    <t>华北板块北缘晚中生代构造-岩浆事件的成矿响应：以荷尔勿苏铅锌矿床为例</t>
  </si>
  <si>
    <t>基于多源异构大数据的智慧线路健康状态评估方法研究</t>
  </si>
  <si>
    <t>基于机器学习的砂岩型铀矿地下深部含铀层精准识别研究</t>
  </si>
  <si>
    <t>新能源并网超高次谐波特征及检测方法研究</t>
  </si>
  <si>
    <t>非结构化环境下同构并联腿式六足步行机器人主动柔顺控制研究</t>
  </si>
  <si>
    <t>复合材料自由曲面机器人气囊抛光新方法研究</t>
  </si>
  <si>
    <t>基于博弈论方法的一类动态闭环供应链定价问题研究</t>
  </si>
  <si>
    <t>基于缺氧信号通路HIF-1α的实体瘤靶向药物筛选、设计合成与生物活性研究</t>
  </si>
  <si>
    <t>可控晶粒尺寸Ni-Fe-Co纳米合金的制备及性能研究</t>
  </si>
  <si>
    <t>依达拉奉互变异构多晶型的溶液结晶热力学与动力学研究</t>
  </si>
  <si>
    <t>有机光敏剂中烷基链效应对染料敏化太阳能电池性能影响的理论研究</t>
  </si>
  <si>
    <t>多功能3D金属/氮化碳泡沫的可控制备及其高效净水、抗菌性能研究</t>
  </si>
  <si>
    <t>分数阶SEIRV传染病模型的最优控制和稳定性研究</t>
  </si>
  <si>
    <t>基于瓜环CB[6]的功能性金属有机轮烷骨架的设计合成及其质子传导性质研究</t>
  </si>
  <si>
    <t>退化的Kirchhoff方程(组)解的存在性及其性态研究</t>
  </si>
  <si>
    <t>稀土钨酸盐复合阴极材料的制备与性能研究</t>
  </si>
  <si>
    <t>稀土元素改性钛系光催化剂性质研究</t>
  </si>
  <si>
    <t>玉米害虫双斑萤叶甲气味受体基因挖掘及其功能分析</t>
  </si>
  <si>
    <t>赤霉素调控介导的玉米耐旱响应机制</t>
  </si>
  <si>
    <t>大豆百粒重位点qHSW-12-1候选基因挖掘与驯化特征解析</t>
  </si>
  <si>
    <t>基于适宜替代率的有机肥施用对土壤碳氮影响及驱动机制研究</t>
  </si>
  <si>
    <t>吉林省鹅副黏病毒病原生态学与分子流行病学研究</t>
  </si>
  <si>
    <t>羊草繁殖权衡及克隆扩展对吉林西部退化草地的生态修复机制</t>
  </si>
  <si>
    <t>附件4</t>
  </si>
  <si>
    <t>2023年提前下达吉林省科技创新专项资金（第一批）预算表（吉林省与中科院科技合作高技术产业化专项）</t>
  </si>
  <si>
    <t>高产增效保护性耕作综合技术集成与示范</t>
  </si>
  <si>
    <t>2023年度吉林省与中科院科技合作高技术产业化专项项目</t>
  </si>
  <si>
    <t>基于农业有机固废资源化的黑土地力提升活性肥料研发与应用</t>
  </si>
  <si>
    <t>吉林西部草地植物资源开发与利用</t>
  </si>
  <si>
    <t>苏打盐碱地改土培肥地力提升关键技术与示范</t>
  </si>
  <si>
    <t>设施蔬菜减肥增效技术示范与应用</t>
  </si>
  <si>
    <t>肉牛减碳增效营养调控技术研发与示范</t>
  </si>
  <si>
    <t>典型黑土区保护性耕作条耕技术优化与机械配套</t>
  </si>
  <si>
    <t>苏打盐碱稻田种养结合高效利用关键技术研发与应用</t>
  </si>
  <si>
    <r>
      <rPr>
        <sz val="9"/>
        <color indexed="63"/>
        <rFont val="宋体"/>
        <charset val="134"/>
      </rPr>
      <t>人工草地定制化建设及生态</t>
    </r>
    <r>
      <rPr>
        <sz val="9"/>
        <color indexed="63"/>
        <rFont val="Helvetica"/>
        <charset val="134"/>
      </rPr>
      <t>-</t>
    </r>
    <r>
      <rPr>
        <sz val="9"/>
        <color indexed="63"/>
        <rFont val="宋体"/>
        <charset val="134"/>
      </rPr>
      <t>生产功能协同提升关键技术研发与示范</t>
    </r>
  </si>
  <si>
    <t>中国科学院动物研究所</t>
  </si>
  <si>
    <t>寄生蜂的益生菌开发和孤雌产雌品系构建以及害虫的天敌防治应用</t>
  </si>
  <si>
    <t>中国科学院工程热物理研究所</t>
  </si>
  <si>
    <t>基于中低风速复杂工况下大型柔性长叶片多维度设计方法技术攻关及产业化</t>
  </si>
  <si>
    <t>中国科学院理化技术研究所</t>
  </si>
  <si>
    <r>
      <rPr>
        <sz val="9"/>
        <color indexed="63"/>
        <rFont val="宋体"/>
        <charset val="134"/>
      </rPr>
      <t>医用牛跟腱</t>
    </r>
    <r>
      <rPr>
        <sz val="9"/>
        <color indexed="63"/>
        <rFont val="Helvetica"/>
        <charset val="134"/>
      </rPr>
      <t>I</t>
    </r>
    <r>
      <rPr>
        <sz val="9"/>
        <color indexed="63"/>
        <rFont val="宋体"/>
        <charset val="134"/>
      </rPr>
      <t>型胶原的提取、纯化与工业化</t>
    </r>
  </si>
  <si>
    <t>中国科学院兰州化学物理研究所</t>
  </si>
  <si>
    <t>航空特种耐高温聚酰亚胺润滑材料</t>
  </si>
  <si>
    <t>中国科学院计算机网络信息中心</t>
  </si>
  <si>
    <t>脑电图快速判别智能化系统与脑神经疾病辅助诊疗专家系统</t>
  </si>
  <si>
    <t>用于空间目标观测的大靶面sCMOS智能相机</t>
  </si>
  <si>
    <t>中国科学院高能物理研究所</t>
  </si>
  <si>
    <t>基于正电子湮没技术的微缺陷检测装置</t>
  </si>
  <si>
    <t>中国科学院华南植物园</t>
  </si>
  <si>
    <t>新零售电商模式下水果保鲜包装材料研发及产业化应用</t>
  </si>
  <si>
    <t>中国科学院力学研究所</t>
  </si>
  <si>
    <t>基于标准化工艺的模具激光增材再制造技术及产业化</t>
  </si>
  <si>
    <t>乘用车铝铁复合制动盘关键涂层技术及产业化应用</t>
  </si>
  <si>
    <t>中国科学院上海有机化学研究所</t>
  </si>
  <si>
    <t>空穴掺杂剂和低折射率光取出层材料技术开发</t>
  </si>
  <si>
    <t>中国科学院烟台海岸带研究所</t>
  </si>
  <si>
    <t>藻蓝蛋白抗慢性阻塞性肺疾病作用研究及特殊食品开发</t>
  </si>
  <si>
    <t>中国科学院苏州生物医学工程技术研究所</t>
  </si>
  <si>
    <t>反刍动物饲料营养组份现场快检设备研发及产业化</t>
  </si>
  <si>
    <t>多通道高速单分子免疫检测系统研制</t>
  </si>
  <si>
    <t>模块化可扩展胚胎时差监测培养箱及培养皿</t>
  </si>
  <si>
    <t>小型血小板判读系统研制及产业化</t>
  </si>
  <si>
    <t>智能电力巡线光电测量吊舱</t>
  </si>
  <si>
    <t>高清高速视觉相机及产业化</t>
  </si>
  <si>
    <t>面向国产晶圆探针台应用的晶圆相机／探针相机光学系统研发及应用</t>
  </si>
  <si>
    <t>人眼安全高功率VCSEL芯片研制</t>
  </si>
  <si>
    <t>遥测成像型共线双脉冲LIBS仪器及其产业化开发</t>
  </si>
  <si>
    <t>国产化超快激光器高稳定度电控系统研制</t>
  </si>
  <si>
    <t>非接触式驾驶员健康监测系统</t>
  </si>
  <si>
    <t>面向汽车复杂零部件的结构光三维光学测量系统</t>
  </si>
  <si>
    <t>高速低功耗单模1060nm垂直腔面发射激光器的研发</t>
  </si>
  <si>
    <t>低能量激光干细胞辅助培养及在线监测系统</t>
  </si>
  <si>
    <t>便携式市售水果表面痕量农药残留无损检测设备开发与产业化</t>
  </si>
  <si>
    <t>高性能锂离子电池电极飞秒激光刻蚀技术应用与产业化</t>
  </si>
  <si>
    <t>真空升华批量提纯获得高纯有机小分子材料</t>
  </si>
  <si>
    <t>可吸收医用材料的产业化制备与应用</t>
  </si>
  <si>
    <t>高强度聚乙烯气泡袋的技术开发</t>
  </si>
  <si>
    <t>车用高强高韧聚丙烯注塑树脂及其制品研发</t>
  </si>
  <si>
    <t>全光谱流式细胞仪及荧光素材料的国产化研究</t>
  </si>
  <si>
    <t>智能家居空气质量控制系统</t>
  </si>
  <si>
    <t>基于高密度泡沫铝基集流体的动力型锂离子电池研发</t>
  </si>
  <si>
    <t>新型医用水凝胶粘合剂的开发与应用研究</t>
  </si>
  <si>
    <r>
      <rPr>
        <sz val="9"/>
        <color indexed="63"/>
        <rFont val="宋体"/>
        <charset val="134"/>
      </rPr>
      <t>低成本</t>
    </r>
    <r>
      <rPr>
        <sz val="9"/>
        <color indexed="63"/>
        <rFont val="Helvetica"/>
        <charset val="134"/>
      </rPr>
      <t>Ti-Mn-Fe</t>
    </r>
    <r>
      <rPr>
        <sz val="9"/>
        <color indexed="63"/>
        <rFont val="宋体"/>
        <charset val="134"/>
      </rPr>
      <t>基固态储氢材料研发及产业化技术开发</t>
    </r>
  </si>
  <si>
    <t>新型自固化绝缘防水保护材料的技术开发</t>
  </si>
  <si>
    <r>
      <rPr>
        <sz val="9"/>
        <color indexed="63"/>
        <rFont val="Helvetica"/>
        <charset val="134"/>
      </rPr>
      <t>PPC</t>
    </r>
    <r>
      <rPr>
        <sz val="9"/>
        <color indexed="63"/>
        <rFont val="宋体"/>
        <charset val="134"/>
      </rPr>
      <t>生物降解快递袋制备技术研究与应用</t>
    </r>
  </si>
  <si>
    <t>低成本生物降解吹膜树脂及其膜袋制品产业化研发</t>
  </si>
  <si>
    <t>轻量化乘用车座椅骨架通用平台</t>
  </si>
  <si>
    <t>通关藤片质量标准提升及生产工艺改进研究</t>
  </si>
  <si>
    <t>全自动碘离子检测系统及标准试剂的开发与产业化</t>
  </si>
  <si>
    <t>高舒适性负压封闭引流护创海绵及其套装产品的产业化研究</t>
  </si>
  <si>
    <t>中国科学院长春分院</t>
  </si>
  <si>
    <t>省院科技合作专项项目管理平台建设费用</t>
  </si>
  <si>
    <t>省院合作资金管理费用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</si>
</sst>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2"/>
      <name val="宋体"/>
      <charset val="134"/>
    </font>
    <font>
      <b/>
      <sz val="12"/>
      <name val="宋体"/>
      <charset val="134"/>
    </font>
    <font>
      <sz val="12"/>
      <name val="黑体"/>
      <charset val="134"/>
    </font>
    <font>
      <b/>
      <sz val="16"/>
      <name val="方正小标宋简体"/>
      <charset val="134"/>
    </font>
    <font>
      <sz val="16"/>
      <name val="方正小标宋简体"/>
      <charset val="134"/>
    </font>
    <font>
      <sz val="11"/>
      <name val="宋体"/>
      <charset val="134"/>
    </font>
    <font>
      <b/>
      <sz val="11"/>
      <name val="宋体"/>
      <charset val="134"/>
    </font>
    <font>
      <sz val="9"/>
      <color indexed="63"/>
      <name val="Helvetica"/>
      <charset val="134"/>
    </font>
    <font>
      <sz val="9"/>
      <color indexed="63"/>
      <name val="宋体"/>
      <charset val="134"/>
    </font>
    <font>
      <sz val="9"/>
      <color indexed="8"/>
      <name val="宋体"/>
      <charset val="134"/>
    </font>
    <font>
      <sz val="11"/>
      <color indexed="8"/>
      <name val="宋体"/>
      <charset val="134"/>
    </font>
    <font>
      <sz val="11"/>
      <name val="宋体"/>
      <charset val="0"/>
    </font>
    <font>
      <sz val="12"/>
      <color indexed="10"/>
      <name val="宋体"/>
      <charset val="134"/>
    </font>
    <font>
      <b/>
      <sz val="11"/>
      <color indexed="10"/>
      <name val="宋体"/>
      <charset val="134"/>
    </font>
    <font>
      <sz val="11"/>
      <color indexed="10"/>
      <name val="宋体"/>
      <charset val="0"/>
    </font>
    <font>
      <sz val="11"/>
      <color indexed="10"/>
      <name val="宋体"/>
      <charset val="134"/>
    </font>
    <font>
      <sz val="14"/>
      <name val="宋体"/>
      <charset val="134"/>
    </font>
    <font>
      <sz val="12"/>
      <color indexed="8"/>
      <name val="宋体"/>
      <charset val="134"/>
    </font>
    <font>
      <sz val="14"/>
      <color indexed="8"/>
      <name val="方正小标宋简体"/>
      <charset val="134"/>
    </font>
    <font>
      <sz val="16"/>
      <color indexed="8"/>
      <name val="方正小标宋简体"/>
      <charset val="134"/>
    </font>
    <font>
      <b/>
      <sz val="11"/>
      <color indexed="8"/>
      <name val="宋体"/>
      <charset val="134"/>
    </font>
    <font>
      <b/>
      <sz val="11"/>
      <name val="宋体"/>
      <charset val="0"/>
    </font>
    <font>
      <b/>
      <sz val="12"/>
      <color indexed="30"/>
      <name val="宋体"/>
      <charset val="134"/>
    </font>
    <font>
      <sz val="12"/>
      <color indexed="30"/>
      <name val="宋体"/>
      <charset val="134"/>
    </font>
    <font>
      <b/>
      <sz val="12"/>
      <color indexed="10"/>
      <name val="宋体"/>
      <charset val="134"/>
    </font>
    <font>
      <sz val="14"/>
      <name val="方正小标宋简体"/>
      <charset val="134"/>
    </font>
    <font>
      <b/>
      <sz val="11"/>
      <name val="Arial"/>
      <charset val="0"/>
    </font>
    <font>
      <sz val="11"/>
      <color indexed="62"/>
      <name val="宋体"/>
      <charset val="134"/>
    </font>
    <font>
      <sz val="11"/>
      <color indexed="60"/>
      <name val="宋体"/>
      <charset val="134"/>
    </font>
    <font>
      <sz val="11"/>
      <color indexed="9"/>
      <name val="宋体"/>
      <charset val="134"/>
    </font>
    <font>
      <u/>
      <sz val="11"/>
      <color indexed="12"/>
      <name val="宋体"/>
      <charset val="134"/>
    </font>
    <font>
      <u/>
      <sz val="11"/>
      <color indexed="20"/>
      <name val="宋体"/>
      <charset val="134"/>
    </font>
    <font>
      <sz val="10"/>
      <name val="Arial"/>
      <charset val="0"/>
    </font>
    <font>
      <b/>
      <sz val="11"/>
      <color indexed="62"/>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name val="Arial"/>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right/>
      <top/>
      <bottom style="thick">
        <color indexed="44"/>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67">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2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28" fillId="5" borderId="0" applyNumberFormat="0" applyBorder="0" applyAlignment="0" applyProtection="0">
      <alignment vertical="center"/>
    </xf>
    <xf numFmtId="43" fontId="0" fillId="0" borderId="0" applyFont="0" applyFill="0" applyBorder="0" applyAlignment="0" applyProtection="0">
      <alignment vertical="center"/>
    </xf>
    <xf numFmtId="0" fontId="29" fillId="4"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6" borderId="6" applyNumberFormat="0" applyFont="0" applyAlignment="0" applyProtection="0">
      <alignment vertical="center"/>
    </xf>
    <xf numFmtId="0" fontId="32" fillId="0" borderId="0">
      <alignment vertical="center"/>
    </xf>
    <xf numFmtId="0" fontId="29" fillId="5" borderId="0" applyNumberFormat="0" applyBorder="0" applyAlignment="0" applyProtection="0">
      <alignment vertical="center"/>
    </xf>
    <xf numFmtId="0" fontId="3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29" fillId="7" borderId="0" applyNumberFormat="0" applyBorder="0" applyAlignment="0" applyProtection="0">
      <alignment vertical="center"/>
    </xf>
    <xf numFmtId="0" fontId="33" fillId="0" borderId="9" applyNumberFormat="0" applyFill="0" applyAlignment="0" applyProtection="0">
      <alignment vertical="center"/>
    </xf>
    <xf numFmtId="0" fontId="29" fillId="3" borderId="0" applyNumberFormat="0" applyBorder="0" applyAlignment="0" applyProtection="0">
      <alignment vertical="center"/>
    </xf>
    <xf numFmtId="0" fontId="38" fillId="2" borderId="10" applyNumberFormat="0" applyAlignment="0" applyProtection="0">
      <alignment vertical="center"/>
    </xf>
    <xf numFmtId="0" fontId="39" fillId="2" borderId="5" applyNumberFormat="0" applyAlignment="0" applyProtection="0">
      <alignment vertical="center"/>
    </xf>
    <xf numFmtId="0" fontId="40" fillId="8" borderId="11" applyNumberFormat="0" applyAlignment="0" applyProtection="0">
      <alignment vertical="center"/>
    </xf>
    <xf numFmtId="0" fontId="10" fillId="9" borderId="0" applyNumberFormat="0" applyBorder="0" applyAlignment="0" applyProtection="0">
      <alignment vertical="center"/>
    </xf>
    <xf numFmtId="0" fontId="29" fillId="10" borderId="0" applyNumberFormat="0" applyBorder="0" applyAlignment="0" applyProtection="0">
      <alignment vertical="center"/>
    </xf>
    <xf numFmtId="0" fontId="41" fillId="0" borderId="12" applyNumberFormat="0" applyFill="0" applyAlignment="0" applyProtection="0">
      <alignment vertical="center"/>
    </xf>
    <xf numFmtId="0" fontId="20" fillId="0" borderId="13" applyNumberFormat="0" applyFill="0" applyAlignment="0" applyProtection="0">
      <alignment vertical="center"/>
    </xf>
    <xf numFmtId="0" fontId="0" fillId="0" borderId="0">
      <alignment vertical="center"/>
    </xf>
    <xf numFmtId="0" fontId="42" fillId="9" borderId="0" applyNumberFormat="0" applyBorder="0" applyAlignment="0" applyProtection="0">
      <alignment vertical="center"/>
    </xf>
    <xf numFmtId="0" fontId="28" fillId="11" borderId="0" applyNumberFormat="0" applyBorder="0" applyAlignment="0" applyProtection="0">
      <alignment vertical="center"/>
    </xf>
    <xf numFmtId="0" fontId="10" fillId="12" borderId="0" applyNumberFormat="0" applyBorder="0" applyAlignment="0" applyProtection="0">
      <alignment vertical="center"/>
    </xf>
    <xf numFmtId="0" fontId="29" fillId="13" borderId="0" applyNumberFormat="0" applyBorder="0" applyAlignment="0" applyProtection="0">
      <alignment vertical="center"/>
    </xf>
    <xf numFmtId="0" fontId="0" fillId="0" borderId="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29" fillId="8" borderId="0" applyNumberFormat="0" applyBorder="0" applyAlignment="0" applyProtection="0">
      <alignment vertical="center"/>
    </xf>
    <xf numFmtId="0" fontId="0" fillId="0" borderId="0">
      <alignment vertical="center"/>
    </xf>
    <xf numFmtId="0" fontId="29" fillId="15"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0" fillId="0" borderId="0">
      <alignment vertical="center"/>
    </xf>
    <xf numFmtId="0" fontId="29" fillId="13" borderId="0" applyNumberFormat="0" applyBorder="0" applyAlignment="0" applyProtection="0">
      <alignment vertical="center"/>
    </xf>
    <xf numFmtId="0" fontId="0" fillId="0" borderId="0" applyProtection="0">
      <alignment vertical="center"/>
    </xf>
    <xf numFmtId="0" fontId="10" fillId="7" borderId="0" applyNumberFormat="0" applyBorder="0" applyAlignment="0" applyProtection="0">
      <alignment vertical="center"/>
    </xf>
    <xf numFmtId="0" fontId="29" fillId="7" borderId="0" applyNumberFormat="0" applyBorder="0" applyAlignment="0" applyProtection="0">
      <alignment vertical="center"/>
    </xf>
    <xf numFmtId="0" fontId="0" fillId="0" borderId="0">
      <alignment vertical="center"/>
    </xf>
    <xf numFmtId="0" fontId="29" fillId="16" borderId="0" applyNumberFormat="0" applyBorder="0" applyAlignment="0" applyProtection="0">
      <alignment vertical="center"/>
    </xf>
    <xf numFmtId="0" fontId="0" fillId="0" borderId="0" applyProtection="0">
      <alignment vertical="center"/>
    </xf>
    <xf numFmtId="0" fontId="10" fillId="9" borderId="0" applyNumberFormat="0" applyBorder="0" applyAlignment="0" applyProtection="0">
      <alignment vertical="center"/>
    </xf>
    <xf numFmtId="0" fontId="29" fillId="16" borderId="0" applyNumberFormat="0" applyBorder="0" applyAlignment="0" applyProtection="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cellStyleXfs>
  <cellXfs count="90">
    <xf numFmtId="0" fontId="0" fillId="0" borderId="0" xfId="0">
      <alignment vertical="center"/>
    </xf>
    <xf numFmtId="0" fontId="0" fillId="0" borderId="1" xfId="0" applyFont="1" applyFill="1" applyBorder="1">
      <alignment vertical="center"/>
    </xf>
    <xf numFmtId="0" fontId="1" fillId="0" borderId="1" xfId="0" applyFont="1" applyFill="1" applyBorder="1">
      <alignment vertical="center"/>
    </xf>
    <xf numFmtId="0" fontId="1" fillId="0" borderId="0" xfId="0" applyFont="1" applyFill="1">
      <alignment vertical="center"/>
    </xf>
    <xf numFmtId="0" fontId="0" fillId="0" borderId="1" xfId="0" applyFont="1" applyFill="1" applyBorder="1" applyAlignment="1">
      <alignment horizontal="center" vertical="center"/>
    </xf>
    <xf numFmtId="0" fontId="2" fillId="0" borderId="0" xfId="0" applyFont="1" applyFill="1" applyBorder="1">
      <alignment vertical="center"/>
    </xf>
    <xf numFmtId="0" fontId="0" fillId="0" borderId="0" xfId="0" applyFont="1" applyFill="1" applyBorder="1">
      <alignment vertical="center"/>
    </xf>
    <xf numFmtId="0" fontId="0"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right"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1"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0" fillId="0" borderId="3" xfId="0" applyFont="1" applyFill="1" applyBorder="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66" applyNumberFormat="1" applyFont="1" applyFill="1" applyBorder="1" applyAlignment="1">
      <alignment horizontal="center" vertical="center" wrapText="1"/>
    </xf>
    <xf numFmtId="0" fontId="0" fillId="0" borderId="0" xfId="0" applyFont="1" applyFill="1">
      <alignment vertical="center"/>
    </xf>
    <xf numFmtId="0" fontId="5"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5" fillId="0" borderId="0" xfId="0" applyFont="1" applyFill="1" applyAlignment="1">
      <alignment vertical="center" wrapText="1"/>
    </xf>
    <xf numFmtId="0" fontId="12" fillId="0" borderId="0" xfId="0" applyFont="1" applyFill="1">
      <alignment vertical="center"/>
    </xf>
    <xf numFmtId="0" fontId="13" fillId="0" borderId="1" xfId="0" applyFont="1" applyFill="1" applyBorder="1" applyAlignment="1">
      <alignment horizontal="right"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xf>
    <xf numFmtId="0" fontId="5" fillId="0" borderId="1" xfId="0" applyFont="1" applyFill="1" applyBorder="1">
      <alignment vertical="center"/>
    </xf>
    <xf numFmtId="0" fontId="5" fillId="0" borderId="1" xfId="0" applyFont="1" applyFill="1" applyBorder="1" applyAlignment="1">
      <alignment horizontal="center" vertical="center"/>
    </xf>
    <xf numFmtId="0" fontId="12" fillId="0" borderId="1" xfId="0" applyFont="1" applyFill="1" applyBorder="1">
      <alignment vertical="center"/>
    </xf>
    <xf numFmtId="0" fontId="14"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5" fillId="0" borderId="1" xfId="66" applyNumberFormat="1" applyFont="1" applyFill="1" applyBorder="1" applyAlignment="1">
      <alignment horizontal="center" vertical="center" wrapText="1"/>
    </xf>
    <xf numFmtId="0" fontId="16" fillId="0" borderId="0" xfId="0" applyFont="1">
      <alignment vertical="center"/>
    </xf>
    <xf numFmtId="0" fontId="12" fillId="0" borderId="0" xfId="0" applyFont="1">
      <alignment vertical="center"/>
    </xf>
    <xf numFmtId="0" fontId="17" fillId="0" borderId="0" xfId="0" applyFont="1">
      <alignment vertical="center"/>
    </xf>
    <xf numFmtId="0" fontId="0" fillId="0" borderId="0" xfId="0" applyBorder="1">
      <alignment vertical="center"/>
    </xf>
    <xf numFmtId="0" fontId="12" fillId="0" borderId="0" xfId="0" applyFont="1" applyBorder="1">
      <alignment vertical="center"/>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left" vertical="center"/>
    </xf>
    <xf numFmtId="0" fontId="18" fillId="0" borderId="0" xfId="0" applyFont="1" applyFill="1" applyBorder="1" applyAlignment="1">
      <alignment horizontal="center" vertical="center"/>
    </xf>
    <xf numFmtId="0" fontId="19" fillId="0" borderId="0" xfId="0" applyFont="1" applyFill="1" applyBorder="1" applyAlignment="1">
      <alignment horizontal="center" vertical="center"/>
    </xf>
    <xf numFmtId="0" fontId="10" fillId="0" borderId="0" xfId="0" applyNumberFormat="1" applyFont="1" applyFill="1" applyBorder="1" applyAlignment="1">
      <alignment horizontal="right"/>
    </xf>
    <xf numFmtId="0" fontId="20"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6" fillId="0" borderId="1" xfId="0" applyFont="1" applyFill="1" applyBorder="1" applyAlignment="1">
      <alignment horizontal="right" vertical="center"/>
    </xf>
    <xf numFmtId="0" fontId="15" fillId="0" borderId="1" xfId="0" applyFont="1" applyFill="1" applyBorder="1" applyAlignment="1">
      <alignment horizontal="center" vertical="center"/>
    </xf>
    <xf numFmtId="0" fontId="0" fillId="0" borderId="1" xfId="0" applyFont="1" applyFill="1" applyBorder="1" applyAlignment="1">
      <alignment horizontal="right" vertical="center"/>
    </xf>
    <xf numFmtId="0" fontId="5" fillId="0" borderId="1" xfId="15" applyFont="1" applyFill="1" applyBorder="1" applyAlignment="1">
      <alignment horizontal="left" vertical="center" wrapText="1"/>
    </xf>
    <xf numFmtId="0" fontId="5" fillId="0" borderId="1" xfId="66" applyNumberFormat="1" applyFont="1" applyFill="1" applyBorder="1" applyAlignment="1">
      <alignment horizontal="left" vertical="center" wrapText="1"/>
    </xf>
    <xf numFmtId="0" fontId="10" fillId="0" borderId="1" xfId="66" applyFont="1" applyFill="1" applyBorder="1" applyAlignment="1">
      <alignment horizontal="left" vertical="center" wrapText="1"/>
    </xf>
    <xf numFmtId="0" fontId="17" fillId="0" borderId="1" xfId="0" applyFont="1" applyFill="1" applyBorder="1" applyAlignment="1">
      <alignment horizontal="right" vertical="center"/>
    </xf>
    <xf numFmtId="0" fontId="5" fillId="0" borderId="4" xfId="0" applyFont="1" applyFill="1" applyBorder="1" applyAlignment="1">
      <alignment horizontal="left" vertical="center" wrapText="1"/>
    </xf>
    <xf numFmtId="0" fontId="0" fillId="0" borderId="4" xfId="0" applyFont="1" applyFill="1" applyBorder="1" applyAlignment="1">
      <alignment horizontal="right" vertical="center"/>
    </xf>
    <xf numFmtId="0" fontId="0" fillId="0" borderId="1" xfId="0" applyFill="1" applyBorder="1">
      <alignment vertical="center"/>
    </xf>
    <xf numFmtId="0" fontId="1" fillId="0" borderId="0" xfId="0" applyFont="1" applyFill="1" applyAlignment="1">
      <alignment vertical="center" wrapText="1"/>
    </xf>
    <xf numFmtId="0" fontId="0" fillId="0" borderId="0" xfId="0" applyFont="1" applyFill="1" applyAlignment="1">
      <alignment vertical="center" wrapText="1"/>
    </xf>
    <xf numFmtId="0" fontId="1" fillId="0" borderId="0" xfId="0" applyFont="1" applyFill="1" applyBorder="1" applyAlignment="1">
      <alignment horizontal="center" vertical="center"/>
    </xf>
    <xf numFmtId="0" fontId="6" fillId="0" borderId="1" xfId="0" applyFont="1" applyFill="1" applyBorder="1" applyAlignment="1">
      <alignment horizontal="left" vertical="center"/>
    </xf>
    <xf numFmtId="0" fontId="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6" fillId="0" borderId="1" xfId="66" applyNumberFormat="1" applyFont="1" applyFill="1" applyBorder="1" applyAlignment="1">
      <alignment horizontal="center" vertical="center" wrapText="1"/>
    </xf>
    <xf numFmtId="0" fontId="5" fillId="0" borderId="1" xfId="66" applyFont="1" applyFill="1" applyBorder="1" applyAlignment="1">
      <alignment horizontal="center" vertical="center" wrapText="1"/>
    </xf>
    <xf numFmtId="0" fontId="1" fillId="0" borderId="1" xfId="0" applyFont="1" applyFill="1" applyBorder="1" applyAlignment="1">
      <alignment vertical="center" wrapText="1"/>
    </xf>
    <xf numFmtId="0" fontId="0" fillId="0" borderId="1" xfId="0" applyFont="1" applyFill="1" applyBorder="1" applyAlignment="1">
      <alignment vertical="center" wrapText="1"/>
    </xf>
    <xf numFmtId="0" fontId="16" fillId="0" borderId="0" xfId="0" applyFont="1" applyFill="1">
      <alignment vertical="center"/>
    </xf>
    <xf numFmtId="0" fontId="22" fillId="0" borderId="0" xfId="0" applyFont="1" applyFill="1">
      <alignment vertical="center"/>
    </xf>
    <xf numFmtId="0" fontId="23" fillId="0" borderId="0" xfId="0" applyFont="1" applyFill="1">
      <alignment vertical="center"/>
    </xf>
    <xf numFmtId="0" fontId="24" fillId="0" borderId="0" xfId="0" applyFont="1" applyFill="1">
      <alignment vertical="center"/>
    </xf>
    <xf numFmtId="0" fontId="0" fillId="0" borderId="0" xfId="0" applyFill="1" applyBorder="1">
      <alignment vertical="center"/>
    </xf>
    <xf numFmtId="0" fontId="25" fillId="0" borderId="0" xfId="0" applyFont="1" applyFill="1" applyBorder="1" applyAlignment="1">
      <alignment horizontal="center" vertical="center"/>
    </xf>
    <xf numFmtId="0" fontId="5" fillId="0" borderId="0" xfId="0" applyNumberFormat="1" applyFont="1" applyFill="1" applyBorder="1" applyAlignment="1">
      <alignment horizontal="right"/>
    </xf>
    <xf numFmtId="0" fontId="1" fillId="0" borderId="2" xfId="0" applyFont="1" applyFill="1" applyBorder="1">
      <alignment vertical="center"/>
    </xf>
    <xf numFmtId="0" fontId="1"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5" fillId="0" borderId="1" xfId="66" applyFont="1" applyFill="1" applyBorder="1" applyAlignment="1">
      <alignment horizontal="left" vertical="center" wrapText="1"/>
    </xf>
    <xf numFmtId="0" fontId="0" fillId="0" borderId="1" xfId="0" applyFont="1" applyFill="1" applyBorder="1" applyAlignment="1">
      <alignment horizontal="right" vertical="center" wrapText="1"/>
    </xf>
    <xf numFmtId="0" fontId="26" fillId="0" borderId="1" xfId="0" applyFont="1" applyFill="1" applyBorder="1" applyAlignment="1">
      <alignment horizontal="left" vertical="center" wrapText="1"/>
    </xf>
    <xf numFmtId="0" fontId="0" fillId="0" borderId="1" xfId="0" applyFont="1" applyFill="1" applyBorder="1">
      <alignment vertical="center"/>
    </xf>
  </cellXfs>
  <cellStyles count="67">
    <cellStyle name="常规" xfId="0" builtinId="0"/>
    <cellStyle name="常规 23 3"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常规 23 2 2" xfId="33"/>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常规 22 2" xfId="48"/>
    <cellStyle name="强调文字颜色 5" xfId="49" builtinId="45"/>
    <cellStyle name="常规 2 2" xfId="50"/>
    <cellStyle name="40% - 强调文字颜色 5" xfId="51" builtinId="47"/>
    <cellStyle name="60% - 强调文字颜色 5" xfId="52" builtinId="48"/>
    <cellStyle name="常规 22 3" xfId="53"/>
    <cellStyle name="强调文字颜色 6" xfId="54" builtinId="49"/>
    <cellStyle name="常规 2 3" xfId="55"/>
    <cellStyle name="40% - 强调文字颜色 6" xfId="56" builtinId="51"/>
    <cellStyle name="60% - 强调文字颜色 6" xfId="57" builtinId="52"/>
    <cellStyle name="常规 23" xfId="58"/>
    <cellStyle name="常规 2" xfId="59"/>
    <cellStyle name="常规 20" xfId="60"/>
    <cellStyle name="常规 22" xfId="61"/>
    <cellStyle name="常规 22 2 2" xfId="62"/>
    <cellStyle name="常规 23 2" xfId="63"/>
    <cellStyle name="常规 3" xfId="64"/>
    <cellStyle name="常规 4" xfId="65"/>
    <cellStyle name="常规 5"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3"/>
  <sheetViews>
    <sheetView zoomScale="85" zoomScaleNormal="85" topLeftCell="A66" workbookViewId="0">
      <selection activeCell="K90" sqref="K90"/>
    </sheetView>
  </sheetViews>
  <sheetFormatPr defaultColWidth="8.66666666666667" defaultRowHeight="14.25" outlineLevelCol="4"/>
  <cols>
    <col min="1" max="1" width="6.33333333333333" style="80" customWidth="1"/>
    <col min="2" max="2" width="31.1666666666667" style="80" customWidth="1"/>
    <col min="3" max="3" width="14.0833333333333" style="80" customWidth="1"/>
    <col min="4" max="4" width="17" style="80" customWidth="1"/>
    <col min="5" max="5" width="9.2" style="49"/>
    <col min="6" max="16384" width="8.66666666666667" style="49"/>
  </cols>
  <sheetData>
    <row r="1" ht="21" customHeight="1" spans="1:2">
      <c r="A1" s="50" t="s">
        <v>0</v>
      </c>
      <c r="B1" s="50"/>
    </row>
    <row r="2" s="76" customFormat="1" ht="18.75" spans="1:5">
      <c r="A2" s="81" t="s">
        <v>1</v>
      </c>
      <c r="B2" s="81"/>
      <c r="C2" s="81"/>
      <c r="D2" s="81"/>
      <c r="E2" s="81"/>
    </row>
    <row r="3" ht="20.25" spans="1:5">
      <c r="A3" s="9"/>
      <c r="B3" s="9"/>
      <c r="C3" s="9"/>
      <c r="D3" s="82" t="s">
        <v>2</v>
      </c>
      <c r="E3" s="82"/>
    </row>
    <row r="4" spans="1:5">
      <c r="A4" s="11" t="s">
        <v>3</v>
      </c>
      <c r="B4" s="11" t="s">
        <v>4</v>
      </c>
      <c r="C4" s="11" t="s">
        <v>5</v>
      </c>
      <c r="D4" s="11"/>
      <c r="E4" s="11"/>
    </row>
    <row r="5" ht="40.5" spans="1:5">
      <c r="A5" s="11"/>
      <c r="B5" s="11"/>
      <c r="C5" s="11" t="s">
        <v>6</v>
      </c>
      <c r="D5" s="11" t="s">
        <v>7</v>
      </c>
      <c r="E5" s="11" t="s">
        <v>8</v>
      </c>
    </row>
    <row r="6" s="77" customFormat="1" spans="1:5">
      <c r="A6" s="14"/>
      <c r="B6" s="14" t="s">
        <v>6</v>
      </c>
      <c r="C6" s="83">
        <v>87362.9</v>
      </c>
      <c r="D6" s="83">
        <v>31021.4</v>
      </c>
      <c r="E6" s="83">
        <v>56341.5</v>
      </c>
    </row>
    <row r="7" s="78" customFormat="1" spans="1:5">
      <c r="A7" s="17"/>
      <c r="B7" s="17" t="s">
        <v>9</v>
      </c>
      <c r="C7" s="84">
        <v>61389</v>
      </c>
      <c r="D7" s="84">
        <v>18233</v>
      </c>
      <c r="E7" s="84">
        <v>43156</v>
      </c>
    </row>
    <row r="8" s="3" customFormat="1" spans="1:5">
      <c r="A8" s="18"/>
      <c r="B8" s="69" t="s">
        <v>10</v>
      </c>
      <c r="C8" s="85">
        <v>90</v>
      </c>
      <c r="D8" s="85"/>
      <c r="E8" s="84">
        <v>90</v>
      </c>
    </row>
    <row r="9" s="28" customFormat="1" spans="1:5">
      <c r="A9" s="1">
        <v>1</v>
      </c>
      <c r="B9" s="29" t="s">
        <v>11</v>
      </c>
      <c r="C9" s="58">
        <v>90</v>
      </c>
      <c r="D9" s="58"/>
      <c r="E9" s="58">
        <v>90</v>
      </c>
    </row>
    <row r="10" s="3" customFormat="1" spans="1:5">
      <c r="A10" s="2"/>
      <c r="B10" s="17" t="s">
        <v>12</v>
      </c>
      <c r="C10" s="84">
        <v>8</v>
      </c>
      <c r="D10" s="84"/>
      <c r="E10" s="84">
        <v>8</v>
      </c>
    </row>
    <row r="11" s="28" customFormat="1" spans="1:5">
      <c r="A11" s="1">
        <v>2</v>
      </c>
      <c r="B11" s="29" t="s">
        <v>13</v>
      </c>
      <c r="C11" s="58">
        <v>8</v>
      </c>
      <c r="D11" s="58"/>
      <c r="E11" s="58">
        <v>8</v>
      </c>
    </row>
    <row r="12" s="3" customFormat="1" spans="1:5">
      <c r="A12" s="2"/>
      <c r="B12" s="17" t="s">
        <v>14</v>
      </c>
      <c r="C12" s="84">
        <v>4</v>
      </c>
      <c r="D12" s="84"/>
      <c r="E12" s="84">
        <v>4</v>
      </c>
    </row>
    <row r="13" s="28" customFormat="1" spans="1:5">
      <c r="A13" s="1">
        <v>3</v>
      </c>
      <c r="B13" s="29" t="s">
        <v>15</v>
      </c>
      <c r="C13" s="58">
        <v>4</v>
      </c>
      <c r="D13" s="58"/>
      <c r="E13" s="58">
        <v>4</v>
      </c>
    </row>
    <row r="14" s="77" customFormat="1" spans="1:5">
      <c r="A14" s="2"/>
      <c r="B14" s="17" t="s">
        <v>16</v>
      </c>
      <c r="C14" s="84">
        <v>16593.5</v>
      </c>
      <c r="D14" s="84">
        <v>7491</v>
      </c>
      <c r="E14" s="84">
        <v>9102.5</v>
      </c>
    </row>
    <row r="15" s="28" customFormat="1" spans="1:5">
      <c r="A15" s="1">
        <v>4</v>
      </c>
      <c r="B15" s="29" t="s">
        <v>17</v>
      </c>
      <c r="C15" s="58">
        <v>16</v>
      </c>
      <c r="D15" s="58">
        <v>4</v>
      </c>
      <c r="E15" s="58">
        <v>12</v>
      </c>
    </row>
    <row r="16" s="28" customFormat="1" spans="1:5">
      <c r="A16" s="1">
        <v>5</v>
      </c>
      <c r="B16" s="29" t="s">
        <v>18</v>
      </c>
      <c r="C16" s="58">
        <v>25</v>
      </c>
      <c r="D16" s="58">
        <v>25</v>
      </c>
      <c r="E16" s="58"/>
    </row>
    <row r="17" s="28" customFormat="1" spans="1:5">
      <c r="A17" s="1">
        <v>6</v>
      </c>
      <c r="B17" s="30" t="s">
        <v>19</v>
      </c>
      <c r="C17" s="58">
        <v>706.7</v>
      </c>
      <c r="D17" s="58">
        <v>311</v>
      </c>
      <c r="E17" s="58">
        <v>395.7</v>
      </c>
    </row>
    <row r="18" s="28" customFormat="1" spans="1:5">
      <c r="A18" s="1">
        <v>7</v>
      </c>
      <c r="B18" s="30" t="s">
        <v>20</v>
      </c>
      <c r="C18" s="58">
        <v>689.8</v>
      </c>
      <c r="D18" s="58">
        <v>239</v>
      </c>
      <c r="E18" s="58">
        <v>450.8</v>
      </c>
    </row>
    <row r="19" s="28" customFormat="1" spans="1:5">
      <c r="A19" s="1">
        <v>8</v>
      </c>
      <c r="B19" s="30" t="s">
        <v>21</v>
      </c>
      <c r="C19" s="58">
        <v>61</v>
      </c>
      <c r="D19" s="58"/>
      <c r="E19" s="58">
        <v>61</v>
      </c>
    </row>
    <row r="20" s="28" customFormat="1" spans="1:5">
      <c r="A20" s="1">
        <v>9</v>
      </c>
      <c r="B20" s="30" t="s">
        <v>22</v>
      </c>
      <c r="C20" s="58">
        <v>251</v>
      </c>
      <c r="D20" s="58">
        <v>102</v>
      </c>
      <c r="E20" s="58">
        <v>149</v>
      </c>
    </row>
    <row r="21" s="28" customFormat="1" spans="1:5">
      <c r="A21" s="1">
        <v>10</v>
      </c>
      <c r="B21" s="30" t="s">
        <v>23</v>
      </c>
      <c r="C21" s="58">
        <v>2</v>
      </c>
      <c r="D21" s="58"/>
      <c r="E21" s="58">
        <v>2</v>
      </c>
    </row>
    <row r="22" s="28" customFormat="1" spans="1:5">
      <c r="A22" s="1">
        <v>11</v>
      </c>
      <c r="B22" s="30" t="s">
        <v>24</v>
      </c>
      <c r="C22" s="58">
        <v>107</v>
      </c>
      <c r="D22" s="58">
        <v>89</v>
      </c>
      <c r="E22" s="58">
        <v>18</v>
      </c>
    </row>
    <row r="23" s="28" customFormat="1" spans="1:5">
      <c r="A23" s="1">
        <v>12</v>
      </c>
      <c r="B23" s="30" t="s">
        <v>25</v>
      </c>
      <c r="C23" s="58">
        <v>8</v>
      </c>
      <c r="D23" s="58"/>
      <c r="E23" s="58">
        <v>8</v>
      </c>
    </row>
    <row r="24" s="28" customFormat="1" spans="1:5">
      <c r="A24" s="1">
        <v>13</v>
      </c>
      <c r="B24" s="30" t="s">
        <v>26</v>
      </c>
      <c r="C24" s="58">
        <v>206</v>
      </c>
      <c r="D24" s="58">
        <v>69</v>
      </c>
      <c r="E24" s="58">
        <v>137</v>
      </c>
    </row>
    <row r="25" s="28" customFormat="1" spans="1:5">
      <c r="A25" s="1">
        <v>14</v>
      </c>
      <c r="B25" s="35" t="s">
        <v>27</v>
      </c>
      <c r="C25" s="58">
        <v>771.7</v>
      </c>
      <c r="D25" s="58">
        <v>440</v>
      </c>
      <c r="E25" s="58">
        <v>331.7</v>
      </c>
    </row>
    <row r="26" s="78" customFormat="1" spans="1:5">
      <c r="A26" s="1">
        <v>15</v>
      </c>
      <c r="B26" s="35" t="s">
        <v>28</v>
      </c>
      <c r="C26" s="58">
        <v>4335.7</v>
      </c>
      <c r="D26" s="58">
        <v>1766</v>
      </c>
      <c r="E26" s="58">
        <v>2569.7</v>
      </c>
    </row>
    <row r="27" s="28" customFormat="1" spans="1:5">
      <c r="A27" s="1">
        <v>16</v>
      </c>
      <c r="B27" s="29" t="s">
        <v>29</v>
      </c>
      <c r="C27" s="58">
        <v>1152.5</v>
      </c>
      <c r="D27" s="58">
        <v>821</v>
      </c>
      <c r="E27" s="58">
        <v>331.5</v>
      </c>
    </row>
    <row r="28" s="28" customFormat="1" spans="1:5">
      <c r="A28" s="1">
        <v>17</v>
      </c>
      <c r="B28" s="29" t="s">
        <v>30</v>
      </c>
      <c r="C28" s="58">
        <v>8</v>
      </c>
      <c r="D28" s="58">
        <v>8</v>
      </c>
      <c r="E28" s="58"/>
    </row>
    <row r="29" s="28" customFormat="1" spans="1:5">
      <c r="A29" s="1">
        <v>18</v>
      </c>
      <c r="B29" s="86" t="s">
        <v>31</v>
      </c>
      <c r="C29" s="58">
        <v>324</v>
      </c>
      <c r="D29" s="58">
        <v>191</v>
      </c>
      <c r="E29" s="58">
        <v>133</v>
      </c>
    </row>
    <row r="30" s="28" customFormat="1" spans="1:5">
      <c r="A30" s="1">
        <v>19</v>
      </c>
      <c r="B30" s="29" t="s">
        <v>32</v>
      </c>
      <c r="C30" s="58">
        <v>164</v>
      </c>
      <c r="D30" s="58">
        <v>66</v>
      </c>
      <c r="E30" s="58">
        <v>98</v>
      </c>
    </row>
    <row r="31" s="28" customFormat="1" spans="1:5">
      <c r="A31" s="1">
        <v>20</v>
      </c>
      <c r="B31" s="30" t="s">
        <v>33</v>
      </c>
      <c r="C31" s="58">
        <v>100</v>
      </c>
      <c r="D31" s="58">
        <v>40</v>
      </c>
      <c r="E31" s="58">
        <v>60</v>
      </c>
    </row>
    <row r="32" s="28" customFormat="1" spans="1:5">
      <c r="A32" s="1">
        <v>21</v>
      </c>
      <c r="B32" s="30" t="s">
        <v>34</v>
      </c>
      <c r="C32" s="58">
        <v>330.5</v>
      </c>
      <c r="D32" s="58">
        <v>183</v>
      </c>
      <c r="E32" s="58">
        <v>147.5</v>
      </c>
    </row>
    <row r="33" s="28" customFormat="1" spans="1:5">
      <c r="A33" s="1">
        <v>22</v>
      </c>
      <c r="B33" s="30" t="s">
        <v>35</v>
      </c>
      <c r="C33" s="58">
        <v>435</v>
      </c>
      <c r="D33" s="58">
        <v>200</v>
      </c>
      <c r="E33" s="58">
        <v>235</v>
      </c>
    </row>
    <row r="34" s="28" customFormat="1" spans="1:5">
      <c r="A34" s="1">
        <v>23</v>
      </c>
      <c r="B34" s="30" t="s">
        <v>36</v>
      </c>
      <c r="C34" s="58">
        <v>861.5</v>
      </c>
      <c r="D34" s="58">
        <v>279</v>
      </c>
      <c r="E34" s="58">
        <v>582.5</v>
      </c>
    </row>
    <row r="35" s="28" customFormat="1" spans="1:5">
      <c r="A35" s="1">
        <v>24</v>
      </c>
      <c r="B35" s="30" t="s">
        <v>37</v>
      </c>
      <c r="C35" s="58">
        <v>1697.7</v>
      </c>
      <c r="D35" s="58">
        <v>822</v>
      </c>
      <c r="E35" s="58">
        <v>875.7</v>
      </c>
    </row>
    <row r="36" s="28" customFormat="1" spans="1:5">
      <c r="A36" s="1">
        <v>25</v>
      </c>
      <c r="B36" s="30" t="s">
        <v>38</v>
      </c>
      <c r="C36" s="58">
        <v>12</v>
      </c>
      <c r="D36" s="58">
        <v>12</v>
      </c>
      <c r="E36" s="58"/>
    </row>
    <row r="37" s="28" customFormat="1" spans="1:5">
      <c r="A37" s="1">
        <v>26</v>
      </c>
      <c r="B37" s="29" t="s">
        <v>39</v>
      </c>
      <c r="C37" s="58">
        <v>2505.2</v>
      </c>
      <c r="D37" s="58">
        <v>918</v>
      </c>
      <c r="E37" s="58">
        <v>1587.2</v>
      </c>
    </row>
    <row r="38" s="28" customFormat="1" spans="1:5">
      <c r="A38" s="1">
        <v>27</v>
      </c>
      <c r="B38" s="29" t="s">
        <v>40</v>
      </c>
      <c r="C38" s="58">
        <v>316.2</v>
      </c>
      <c r="D38" s="58">
        <v>104</v>
      </c>
      <c r="E38" s="58">
        <v>212.2</v>
      </c>
    </row>
    <row r="39" s="28" customFormat="1" spans="1:5">
      <c r="A39" s="1">
        <v>28</v>
      </c>
      <c r="B39" s="29" t="s">
        <v>41</v>
      </c>
      <c r="C39" s="58">
        <v>1507</v>
      </c>
      <c r="D39" s="58">
        <v>802</v>
      </c>
      <c r="E39" s="58">
        <v>705</v>
      </c>
    </row>
    <row r="40" s="3" customFormat="1" spans="1:5">
      <c r="A40" s="2"/>
      <c r="B40" s="69" t="s">
        <v>42</v>
      </c>
      <c r="C40" s="84">
        <v>1000</v>
      </c>
      <c r="D40" s="84">
        <v>1000</v>
      </c>
      <c r="E40" s="84"/>
    </row>
    <row r="41" s="28" customFormat="1" spans="1:5">
      <c r="A41" s="1">
        <v>29</v>
      </c>
      <c r="B41" s="35" t="s">
        <v>43</v>
      </c>
      <c r="C41" s="58">
        <v>1000</v>
      </c>
      <c r="D41" s="58">
        <v>1000</v>
      </c>
      <c r="E41" s="58"/>
    </row>
    <row r="42" s="79" customFormat="1" spans="1:5">
      <c r="A42" s="2"/>
      <c r="B42" s="69" t="s">
        <v>44</v>
      </c>
      <c r="C42" s="84">
        <v>40609.5</v>
      </c>
      <c r="D42" s="84">
        <v>8574</v>
      </c>
      <c r="E42" s="84">
        <v>32035.5</v>
      </c>
    </row>
    <row r="43" s="28" customFormat="1" spans="1:5">
      <c r="A43" s="1">
        <v>30</v>
      </c>
      <c r="B43" s="35" t="s">
        <v>45</v>
      </c>
      <c r="C43" s="58">
        <v>24</v>
      </c>
      <c r="D43" s="58">
        <v>24</v>
      </c>
      <c r="E43" s="58"/>
    </row>
    <row r="44" s="28" customFormat="1" spans="1:5">
      <c r="A44" s="1">
        <v>31</v>
      </c>
      <c r="B44" s="35" t="s">
        <v>46</v>
      </c>
      <c r="C44" s="58">
        <v>45</v>
      </c>
      <c r="D44" s="58"/>
      <c r="E44" s="58">
        <v>45</v>
      </c>
    </row>
    <row r="45" s="28" customFormat="1" spans="1:5">
      <c r="A45" s="1">
        <v>32</v>
      </c>
      <c r="B45" s="29" t="s">
        <v>47</v>
      </c>
      <c r="C45" s="58">
        <v>50</v>
      </c>
      <c r="D45" s="58">
        <v>25</v>
      </c>
      <c r="E45" s="58">
        <v>25</v>
      </c>
    </row>
    <row r="46" s="28" customFormat="1" ht="27.75" spans="1:5">
      <c r="A46" s="1">
        <v>33</v>
      </c>
      <c r="B46" s="30" t="s">
        <v>48</v>
      </c>
      <c r="C46" s="58">
        <v>10</v>
      </c>
      <c r="D46" s="58">
        <v>10</v>
      </c>
      <c r="E46" s="58"/>
    </row>
    <row r="47" s="28" customFormat="1" spans="1:5">
      <c r="A47" s="1">
        <v>34</v>
      </c>
      <c r="B47" s="30" t="s">
        <v>49</v>
      </c>
      <c r="C47" s="58">
        <v>392</v>
      </c>
      <c r="D47" s="58">
        <v>49</v>
      </c>
      <c r="E47" s="58">
        <v>343</v>
      </c>
    </row>
    <row r="48" s="28" customFormat="1" spans="1:5">
      <c r="A48" s="1">
        <v>35</v>
      </c>
      <c r="B48" s="35" t="s">
        <v>50</v>
      </c>
      <c r="C48" s="58">
        <v>40</v>
      </c>
      <c r="D48" s="58"/>
      <c r="E48" s="58">
        <v>40</v>
      </c>
    </row>
    <row r="49" s="28" customFormat="1" spans="1:5">
      <c r="A49" s="1">
        <v>36</v>
      </c>
      <c r="B49" s="29" t="s">
        <v>51</v>
      </c>
      <c r="C49" s="58">
        <v>6</v>
      </c>
      <c r="D49" s="58"/>
      <c r="E49" s="58">
        <v>6</v>
      </c>
    </row>
    <row r="50" s="32" customFormat="1" spans="1:5">
      <c r="A50" s="1">
        <v>37</v>
      </c>
      <c r="B50" s="34" t="s">
        <v>52</v>
      </c>
      <c r="C50" s="58">
        <v>39037</v>
      </c>
      <c r="D50" s="58">
        <v>8081</v>
      </c>
      <c r="E50" s="58">
        <v>30956</v>
      </c>
    </row>
    <row r="51" s="28" customFormat="1" spans="1:5">
      <c r="A51" s="1">
        <v>38</v>
      </c>
      <c r="B51" s="35" t="s">
        <v>53</v>
      </c>
      <c r="C51" s="87">
        <v>123</v>
      </c>
      <c r="D51" s="87">
        <v>25</v>
      </c>
      <c r="E51" s="58">
        <v>98</v>
      </c>
    </row>
    <row r="52" s="28" customFormat="1" spans="1:5">
      <c r="A52" s="1">
        <v>39</v>
      </c>
      <c r="B52" s="29" t="s">
        <v>54</v>
      </c>
      <c r="C52" s="58">
        <v>305</v>
      </c>
      <c r="D52" s="58">
        <v>110</v>
      </c>
      <c r="E52" s="58">
        <v>195</v>
      </c>
    </row>
    <row r="53" s="28" customFormat="1" spans="1:5">
      <c r="A53" s="1">
        <v>40</v>
      </c>
      <c r="B53" s="29" t="s">
        <v>55</v>
      </c>
      <c r="C53" s="58">
        <v>207</v>
      </c>
      <c r="D53" s="58">
        <v>96</v>
      </c>
      <c r="E53" s="58">
        <v>111</v>
      </c>
    </row>
    <row r="54" s="28" customFormat="1" spans="1:5">
      <c r="A54" s="1">
        <v>41</v>
      </c>
      <c r="B54" s="29" t="s">
        <v>56</v>
      </c>
      <c r="C54" s="58">
        <v>32</v>
      </c>
      <c r="D54" s="58">
        <v>24</v>
      </c>
      <c r="E54" s="58">
        <v>8</v>
      </c>
    </row>
    <row r="55" s="28" customFormat="1" spans="1:5">
      <c r="A55" s="1">
        <v>42</v>
      </c>
      <c r="B55" s="29" t="s">
        <v>57</v>
      </c>
      <c r="C55" s="58">
        <v>94</v>
      </c>
      <c r="D55" s="58">
        <v>24</v>
      </c>
      <c r="E55" s="58">
        <v>70</v>
      </c>
    </row>
    <row r="56" s="28" customFormat="1" spans="1:5">
      <c r="A56" s="1">
        <v>43</v>
      </c>
      <c r="B56" s="29" t="s">
        <v>58</v>
      </c>
      <c r="C56" s="58">
        <v>62</v>
      </c>
      <c r="D56" s="58">
        <v>24</v>
      </c>
      <c r="E56" s="58">
        <v>38</v>
      </c>
    </row>
    <row r="57" s="28" customFormat="1" spans="1:5">
      <c r="A57" s="1">
        <v>44</v>
      </c>
      <c r="B57" s="29" t="s">
        <v>59</v>
      </c>
      <c r="C57" s="58">
        <v>112</v>
      </c>
      <c r="D57" s="58">
        <v>79</v>
      </c>
      <c r="E57" s="58">
        <v>33</v>
      </c>
    </row>
    <row r="58" s="28" customFormat="1" spans="1:5">
      <c r="A58" s="1">
        <v>45</v>
      </c>
      <c r="B58" s="29" t="s">
        <v>60</v>
      </c>
      <c r="C58" s="58">
        <v>25</v>
      </c>
      <c r="D58" s="58"/>
      <c r="E58" s="58">
        <v>25</v>
      </c>
    </row>
    <row r="59" s="28" customFormat="1" spans="1:5">
      <c r="A59" s="1">
        <v>46</v>
      </c>
      <c r="B59" s="29" t="s">
        <v>61</v>
      </c>
      <c r="C59" s="58">
        <v>28.5</v>
      </c>
      <c r="D59" s="58">
        <v>3</v>
      </c>
      <c r="E59" s="58">
        <v>25.5</v>
      </c>
    </row>
    <row r="60" s="28" customFormat="1" spans="1:5">
      <c r="A60" s="1">
        <v>47</v>
      </c>
      <c r="B60" s="29" t="s">
        <v>62</v>
      </c>
      <c r="C60" s="58">
        <v>17</v>
      </c>
      <c r="D60" s="58"/>
      <c r="E60" s="58">
        <v>17</v>
      </c>
    </row>
    <row r="61" s="3" customFormat="1" spans="1:5">
      <c r="A61" s="2"/>
      <c r="B61" s="17" t="s">
        <v>63</v>
      </c>
      <c r="C61" s="84">
        <v>2223</v>
      </c>
      <c r="D61" s="84">
        <v>810</v>
      </c>
      <c r="E61" s="84">
        <v>1413</v>
      </c>
    </row>
    <row r="62" s="28" customFormat="1" spans="1:5">
      <c r="A62" s="1">
        <v>48</v>
      </c>
      <c r="B62" s="30" t="s">
        <v>64</v>
      </c>
      <c r="C62" s="58">
        <v>2223</v>
      </c>
      <c r="D62" s="58">
        <v>810</v>
      </c>
      <c r="E62" s="58">
        <v>1413</v>
      </c>
    </row>
    <row r="63" s="3" customFormat="1" ht="15" spans="1:5">
      <c r="A63" s="2"/>
      <c r="B63" s="88" t="s">
        <v>65</v>
      </c>
      <c r="C63" s="84">
        <v>20</v>
      </c>
      <c r="D63" s="84"/>
      <c r="E63" s="84">
        <v>20</v>
      </c>
    </row>
    <row r="64" s="28" customFormat="1" spans="1:5">
      <c r="A64" s="1">
        <v>49</v>
      </c>
      <c r="B64" s="30" t="s">
        <v>66</v>
      </c>
      <c r="C64" s="58">
        <v>20</v>
      </c>
      <c r="D64" s="58"/>
      <c r="E64" s="58">
        <v>20</v>
      </c>
    </row>
    <row r="65" s="3" customFormat="1" ht="15" spans="1:5">
      <c r="A65" s="2"/>
      <c r="B65" s="88" t="s">
        <v>67</v>
      </c>
      <c r="C65" s="84">
        <v>12</v>
      </c>
      <c r="D65" s="84">
        <v>12</v>
      </c>
      <c r="E65" s="84"/>
    </row>
    <row r="66" s="28" customFormat="1" spans="1:5">
      <c r="A66" s="1">
        <v>50</v>
      </c>
      <c r="B66" s="30" t="s">
        <v>68</v>
      </c>
      <c r="C66" s="58">
        <v>12</v>
      </c>
      <c r="D66" s="58">
        <v>12</v>
      </c>
      <c r="E66" s="58"/>
    </row>
    <row r="67" s="3" customFormat="1" ht="15" spans="1:5">
      <c r="A67" s="2"/>
      <c r="B67" s="88" t="s">
        <v>69</v>
      </c>
      <c r="C67" s="84">
        <v>4</v>
      </c>
      <c r="D67" s="84"/>
      <c r="E67" s="84">
        <v>4</v>
      </c>
    </row>
    <row r="68" s="28" customFormat="1" spans="1:5">
      <c r="A68" s="1">
        <v>51</v>
      </c>
      <c r="B68" s="30" t="s">
        <v>70</v>
      </c>
      <c r="C68" s="58">
        <v>4</v>
      </c>
      <c r="D68" s="58"/>
      <c r="E68" s="58">
        <v>4</v>
      </c>
    </row>
    <row r="69" s="3" customFormat="1" ht="15" spans="1:5">
      <c r="A69" s="2"/>
      <c r="B69" s="88" t="s">
        <v>71</v>
      </c>
      <c r="C69" s="84">
        <v>25</v>
      </c>
      <c r="D69" s="84"/>
      <c r="E69" s="84">
        <v>25</v>
      </c>
    </row>
    <row r="70" s="28" customFormat="1" spans="1:5">
      <c r="A70" s="1">
        <v>52</v>
      </c>
      <c r="B70" s="35" t="s">
        <v>72</v>
      </c>
      <c r="C70" s="58">
        <v>25</v>
      </c>
      <c r="D70" s="58"/>
      <c r="E70" s="58">
        <v>25</v>
      </c>
    </row>
    <row r="71" s="3" customFormat="1" spans="1:5">
      <c r="A71" s="2"/>
      <c r="B71" s="69" t="s">
        <v>73</v>
      </c>
      <c r="C71" s="84">
        <v>33</v>
      </c>
      <c r="D71" s="84"/>
      <c r="E71" s="84">
        <v>33</v>
      </c>
    </row>
    <row r="72" s="28" customFormat="1" spans="1:5">
      <c r="A72" s="1">
        <v>53</v>
      </c>
      <c r="B72" s="29" t="s">
        <v>74</v>
      </c>
      <c r="C72" s="58">
        <v>33</v>
      </c>
      <c r="D72" s="58"/>
      <c r="E72" s="58">
        <v>33</v>
      </c>
    </row>
    <row r="73" s="3" customFormat="1" spans="1:5">
      <c r="A73" s="2"/>
      <c r="B73" s="17" t="s">
        <v>75</v>
      </c>
      <c r="C73" s="84">
        <v>11</v>
      </c>
      <c r="D73" s="84"/>
      <c r="E73" s="84">
        <v>11</v>
      </c>
    </row>
    <row r="74" s="28" customFormat="1" spans="1:5">
      <c r="A74" s="1">
        <v>54</v>
      </c>
      <c r="B74" s="86" t="s">
        <v>76</v>
      </c>
      <c r="C74" s="58">
        <v>11</v>
      </c>
      <c r="D74" s="58"/>
      <c r="E74" s="58">
        <v>11</v>
      </c>
    </row>
    <row r="75" s="3" customFormat="1" spans="1:5">
      <c r="A75" s="2"/>
      <c r="B75" s="17" t="s">
        <v>77</v>
      </c>
      <c r="C75" s="84">
        <v>243</v>
      </c>
      <c r="D75" s="84">
        <v>121</v>
      </c>
      <c r="E75" s="84">
        <v>122</v>
      </c>
    </row>
    <row r="76" s="28" customFormat="1" ht="27" spans="1:5">
      <c r="A76" s="1">
        <v>55</v>
      </c>
      <c r="B76" s="30" t="s">
        <v>78</v>
      </c>
      <c r="C76" s="58">
        <v>83</v>
      </c>
      <c r="D76" s="58">
        <v>55</v>
      </c>
      <c r="E76" s="58">
        <v>28</v>
      </c>
    </row>
    <row r="77" s="28" customFormat="1" spans="1:5">
      <c r="A77" s="1">
        <v>56</v>
      </c>
      <c r="B77" s="30" t="s">
        <v>79</v>
      </c>
      <c r="C77" s="58">
        <v>81</v>
      </c>
      <c r="D77" s="58">
        <v>12</v>
      </c>
      <c r="E77" s="58">
        <v>69</v>
      </c>
    </row>
    <row r="78" s="28" customFormat="1" spans="1:5">
      <c r="A78" s="1">
        <v>57</v>
      </c>
      <c r="B78" s="30" t="s">
        <v>80</v>
      </c>
      <c r="C78" s="58">
        <v>79</v>
      </c>
      <c r="D78" s="58">
        <v>54</v>
      </c>
      <c r="E78" s="58">
        <v>25</v>
      </c>
    </row>
    <row r="79" s="3" customFormat="1" ht="15" spans="1:5">
      <c r="A79" s="2"/>
      <c r="B79" s="88" t="s">
        <v>81</v>
      </c>
      <c r="C79" s="84">
        <v>8</v>
      </c>
      <c r="D79" s="84"/>
      <c r="E79" s="84">
        <v>8</v>
      </c>
    </row>
    <row r="80" s="28" customFormat="1" spans="1:5">
      <c r="A80" s="1">
        <v>58</v>
      </c>
      <c r="B80" s="30" t="s">
        <v>82</v>
      </c>
      <c r="C80" s="58">
        <v>8</v>
      </c>
      <c r="D80" s="58"/>
      <c r="E80" s="58">
        <v>8</v>
      </c>
    </row>
    <row r="81" s="3" customFormat="1" ht="15" spans="1:5">
      <c r="A81" s="2"/>
      <c r="B81" s="88" t="s">
        <v>83</v>
      </c>
      <c r="C81" s="84">
        <v>505</v>
      </c>
      <c r="D81" s="84">
        <v>225</v>
      </c>
      <c r="E81" s="84">
        <v>280</v>
      </c>
    </row>
    <row r="82" s="28" customFormat="1" spans="1:5">
      <c r="A82" s="1">
        <v>59</v>
      </c>
      <c r="B82" s="29" t="s">
        <v>84</v>
      </c>
      <c r="C82" s="58">
        <v>505</v>
      </c>
      <c r="D82" s="58">
        <v>225</v>
      </c>
      <c r="E82" s="58">
        <v>280</v>
      </c>
    </row>
    <row r="83" s="3" customFormat="1" spans="1:5">
      <c r="A83" s="2"/>
      <c r="B83" s="17" t="s">
        <v>85</v>
      </c>
      <c r="C83" s="84">
        <v>25973.9</v>
      </c>
      <c r="D83" s="84">
        <v>12788.4</v>
      </c>
      <c r="E83" s="2">
        <v>13185.5</v>
      </c>
    </row>
    <row r="84" spans="1:5">
      <c r="A84" s="89">
        <v>60</v>
      </c>
      <c r="B84" s="29" t="s">
        <v>86</v>
      </c>
      <c r="C84" s="58">
        <v>212</v>
      </c>
      <c r="D84" s="58">
        <v>204</v>
      </c>
      <c r="E84" s="89">
        <v>8</v>
      </c>
    </row>
    <row r="85" spans="1:5">
      <c r="A85" s="89">
        <v>61</v>
      </c>
      <c r="B85" s="35" t="s">
        <v>87</v>
      </c>
      <c r="C85" s="58">
        <v>763</v>
      </c>
      <c r="D85" s="58">
        <v>113.5</v>
      </c>
      <c r="E85" s="89">
        <v>649.5</v>
      </c>
    </row>
    <row r="86" spans="1:5">
      <c r="A86" s="89">
        <v>62</v>
      </c>
      <c r="B86" s="35" t="s">
        <v>88</v>
      </c>
      <c r="C86" s="87">
        <v>167</v>
      </c>
      <c r="D86" s="87">
        <v>67</v>
      </c>
      <c r="E86" s="89">
        <v>100</v>
      </c>
    </row>
    <row r="87" spans="1:5">
      <c r="A87" s="89">
        <v>63</v>
      </c>
      <c r="B87" s="35" t="s">
        <v>89</v>
      </c>
      <c r="C87" s="89">
        <v>73</v>
      </c>
      <c r="D87" s="89">
        <v>63</v>
      </c>
      <c r="E87" s="89">
        <v>10</v>
      </c>
    </row>
    <row r="88" spans="1:5">
      <c r="A88" s="89">
        <v>64</v>
      </c>
      <c r="B88" s="35" t="s">
        <v>90</v>
      </c>
      <c r="C88" s="89">
        <v>25</v>
      </c>
      <c r="D88" s="89">
        <v>25</v>
      </c>
      <c r="E88" s="89"/>
    </row>
    <row r="89" spans="1:5">
      <c r="A89" s="89">
        <v>65</v>
      </c>
      <c r="B89" s="35" t="s">
        <v>91</v>
      </c>
      <c r="C89" s="89">
        <v>115</v>
      </c>
      <c r="D89" s="89">
        <v>80</v>
      </c>
      <c r="E89" s="89">
        <v>35</v>
      </c>
    </row>
    <row r="90" spans="1:5">
      <c r="A90" s="89">
        <v>66</v>
      </c>
      <c r="B90" s="35" t="s">
        <v>92</v>
      </c>
      <c r="C90" s="89">
        <v>384</v>
      </c>
      <c r="D90" s="89">
        <v>284</v>
      </c>
      <c r="E90" s="89">
        <v>100</v>
      </c>
    </row>
    <row r="91" spans="1:5">
      <c r="A91" s="89">
        <v>67</v>
      </c>
      <c r="B91" s="35" t="s">
        <v>93</v>
      </c>
      <c r="C91" s="89">
        <v>49</v>
      </c>
      <c r="D91" s="89">
        <v>24</v>
      </c>
      <c r="E91" s="89">
        <v>25</v>
      </c>
    </row>
    <row r="92" spans="1:5">
      <c r="A92" s="89">
        <v>68</v>
      </c>
      <c r="B92" s="35" t="s">
        <v>94</v>
      </c>
      <c r="C92" s="89">
        <v>25</v>
      </c>
      <c r="D92" s="89"/>
      <c r="E92" s="89">
        <v>25</v>
      </c>
    </row>
    <row r="93" spans="1:5">
      <c r="A93" s="89">
        <v>69</v>
      </c>
      <c r="B93" s="35" t="s">
        <v>95</v>
      </c>
      <c r="C93" s="89">
        <v>200</v>
      </c>
      <c r="D93" s="89">
        <v>160</v>
      </c>
      <c r="E93" s="89">
        <v>40</v>
      </c>
    </row>
    <row r="94" spans="1:5">
      <c r="A94" s="89">
        <v>70</v>
      </c>
      <c r="B94" s="35" t="s">
        <v>96</v>
      </c>
      <c r="C94" s="89">
        <v>1208.1</v>
      </c>
      <c r="D94" s="89">
        <v>811.1</v>
      </c>
      <c r="E94" s="89">
        <v>397</v>
      </c>
    </row>
    <row r="95" spans="1:5">
      <c r="A95" s="89">
        <v>71</v>
      </c>
      <c r="B95" s="35" t="s">
        <v>97</v>
      </c>
      <c r="C95" s="89">
        <v>267.5</v>
      </c>
      <c r="D95" s="89">
        <v>217.5</v>
      </c>
      <c r="E95" s="89">
        <v>50</v>
      </c>
    </row>
    <row r="96" spans="1:5">
      <c r="A96" s="89">
        <v>72</v>
      </c>
      <c r="B96" s="35" t="s">
        <v>98</v>
      </c>
      <c r="C96" s="89">
        <v>97.5</v>
      </c>
      <c r="D96" s="89">
        <v>97.5</v>
      </c>
      <c r="E96" s="89"/>
    </row>
    <row r="97" spans="1:5">
      <c r="A97" s="89">
        <v>73</v>
      </c>
      <c r="B97" s="35" t="s">
        <v>99</v>
      </c>
      <c r="C97" s="89">
        <v>53</v>
      </c>
      <c r="D97" s="89">
        <v>53</v>
      </c>
      <c r="E97" s="89"/>
    </row>
    <row r="98" spans="1:5">
      <c r="A98" s="89">
        <v>74</v>
      </c>
      <c r="B98" s="35" t="s">
        <v>100</v>
      </c>
      <c r="C98" s="89">
        <v>675.1</v>
      </c>
      <c r="D98" s="89">
        <v>153.1</v>
      </c>
      <c r="E98" s="89">
        <v>522</v>
      </c>
    </row>
    <row r="99" spans="1:5">
      <c r="A99" s="89">
        <v>75</v>
      </c>
      <c r="B99" s="35" t="s">
        <v>101</v>
      </c>
      <c r="C99" s="89">
        <v>104</v>
      </c>
      <c r="D99" s="89">
        <v>94</v>
      </c>
      <c r="E99" s="89">
        <v>10</v>
      </c>
    </row>
    <row r="100" spans="1:5">
      <c r="A100" s="89">
        <v>76</v>
      </c>
      <c r="B100" s="35" t="s">
        <v>102</v>
      </c>
      <c r="C100" s="89">
        <v>50</v>
      </c>
      <c r="D100" s="89">
        <v>50</v>
      </c>
      <c r="E100" s="89"/>
    </row>
    <row r="101" spans="1:5">
      <c r="A101" s="89">
        <v>77</v>
      </c>
      <c r="B101" s="35" t="s">
        <v>103</v>
      </c>
      <c r="C101" s="89">
        <v>2278</v>
      </c>
      <c r="D101" s="89">
        <v>262</v>
      </c>
      <c r="E101" s="89">
        <v>2016</v>
      </c>
    </row>
    <row r="102" spans="1:5">
      <c r="A102" s="89">
        <v>78</v>
      </c>
      <c r="B102" s="35" t="s">
        <v>104</v>
      </c>
      <c r="C102" s="89">
        <v>158</v>
      </c>
      <c r="D102" s="89">
        <v>133</v>
      </c>
      <c r="E102" s="89">
        <v>25</v>
      </c>
    </row>
    <row r="103" spans="1:5">
      <c r="A103" s="89">
        <v>79</v>
      </c>
      <c r="B103" s="35" t="s">
        <v>105</v>
      </c>
      <c r="C103" s="89">
        <v>50</v>
      </c>
      <c r="D103" s="89"/>
      <c r="E103" s="89">
        <v>50</v>
      </c>
    </row>
    <row r="104" spans="1:5">
      <c r="A104" s="89">
        <v>80</v>
      </c>
      <c r="B104" s="29" t="s">
        <v>106</v>
      </c>
      <c r="C104" s="89">
        <v>20</v>
      </c>
      <c r="D104" s="89"/>
      <c r="E104" s="89">
        <v>20</v>
      </c>
    </row>
    <row r="105" spans="1:5">
      <c r="A105" s="89">
        <v>81</v>
      </c>
      <c r="B105" s="35" t="s">
        <v>107</v>
      </c>
      <c r="C105" s="89">
        <v>371</v>
      </c>
      <c r="D105" s="89">
        <v>236</v>
      </c>
      <c r="E105" s="89">
        <v>135</v>
      </c>
    </row>
    <row r="106" spans="1:5">
      <c r="A106" s="89">
        <v>82</v>
      </c>
      <c r="B106" s="35" t="s">
        <v>108</v>
      </c>
      <c r="C106" s="89">
        <v>35</v>
      </c>
      <c r="D106" s="89">
        <v>35</v>
      </c>
      <c r="E106" s="89"/>
    </row>
    <row r="107" spans="1:5">
      <c r="A107" s="89">
        <v>83</v>
      </c>
      <c r="B107" s="35" t="s">
        <v>109</v>
      </c>
      <c r="C107" s="89">
        <v>200</v>
      </c>
      <c r="D107" s="89">
        <v>50</v>
      </c>
      <c r="E107" s="89">
        <v>150</v>
      </c>
    </row>
    <row r="108" spans="1:5">
      <c r="A108" s="89">
        <v>84</v>
      </c>
      <c r="B108" s="35" t="s">
        <v>110</v>
      </c>
      <c r="C108" s="89">
        <v>1470.6</v>
      </c>
      <c r="D108" s="89">
        <v>588.6</v>
      </c>
      <c r="E108" s="89">
        <v>882</v>
      </c>
    </row>
    <row r="109" spans="1:5">
      <c r="A109" s="89">
        <v>85</v>
      </c>
      <c r="B109" s="35" t="s">
        <v>111</v>
      </c>
      <c r="C109" s="89">
        <v>1096</v>
      </c>
      <c r="D109" s="89">
        <v>421</v>
      </c>
      <c r="E109" s="89">
        <v>675</v>
      </c>
    </row>
    <row r="110" spans="1:5">
      <c r="A110" s="89">
        <v>86</v>
      </c>
      <c r="B110" s="29" t="s">
        <v>112</v>
      </c>
      <c r="C110" s="89">
        <v>50</v>
      </c>
      <c r="D110" s="89"/>
      <c r="E110" s="89">
        <v>50</v>
      </c>
    </row>
    <row r="111" spans="1:5">
      <c r="A111" s="89">
        <v>87</v>
      </c>
      <c r="B111" s="29" t="s">
        <v>113</v>
      </c>
      <c r="C111" s="89">
        <v>54.9</v>
      </c>
      <c r="D111" s="89">
        <v>54.9</v>
      </c>
      <c r="E111" s="89"/>
    </row>
    <row r="112" spans="1:5">
      <c r="A112" s="89">
        <v>88</v>
      </c>
      <c r="B112" s="29" t="s">
        <v>114</v>
      </c>
      <c r="C112" s="89">
        <v>4</v>
      </c>
      <c r="D112" s="89">
        <v>4</v>
      </c>
      <c r="E112" s="89"/>
    </row>
    <row r="113" spans="1:5">
      <c r="A113" s="89">
        <v>89</v>
      </c>
      <c r="B113" s="29" t="s">
        <v>115</v>
      </c>
      <c r="C113" s="89">
        <v>13781.7</v>
      </c>
      <c r="D113" s="89">
        <v>7710.7</v>
      </c>
      <c r="E113" s="89">
        <v>6071</v>
      </c>
    </row>
    <row r="114" spans="1:5">
      <c r="A114" s="89">
        <v>90</v>
      </c>
      <c r="B114" s="29" t="s">
        <v>116</v>
      </c>
      <c r="C114" s="89">
        <v>50</v>
      </c>
      <c r="D114" s="89"/>
      <c r="E114" s="89">
        <v>50</v>
      </c>
    </row>
    <row r="115" spans="1:5">
      <c r="A115" s="89">
        <v>91</v>
      </c>
      <c r="B115" s="29" t="s">
        <v>117</v>
      </c>
      <c r="C115" s="89">
        <v>39</v>
      </c>
      <c r="D115" s="89">
        <v>14</v>
      </c>
      <c r="E115" s="89">
        <v>25</v>
      </c>
    </row>
    <row r="116" spans="1:5">
      <c r="A116" s="89">
        <v>92</v>
      </c>
      <c r="B116" s="29" t="s">
        <v>118</v>
      </c>
      <c r="C116" s="89">
        <v>1847.5</v>
      </c>
      <c r="D116" s="89">
        <v>782.5</v>
      </c>
      <c r="E116" s="89">
        <v>1065</v>
      </c>
    </row>
    <row r="117" spans="1:5">
      <c r="A117" s="89"/>
      <c r="B117" s="29" t="s">
        <v>119</v>
      </c>
      <c r="C117" s="89">
        <v>690</v>
      </c>
      <c r="D117" s="89">
        <v>24</v>
      </c>
      <c r="E117" s="89">
        <v>666</v>
      </c>
    </row>
    <row r="118" spans="1:5">
      <c r="A118" s="89"/>
      <c r="B118" s="29" t="s">
        <v>120</v>
      </c>
      <c r="C118" s="89">
        <v>97.5</v>
      </c>
      <c r="D118" s="89">
        <v>67.5</v>
      </c>
      <c r="E118" s="89">
        <v>30</v>
      </c>
    </row>
    <row r="119" spans="1:5">
      <c r="A119" s="89"/>
      <c r="B119" s="29" t="s">
        <v>121</v>
      </c>
      <c r="C119" s="89">
        <v>25</v>
      </c>
      <c r="D119" s="89"/>
      <c r="E119" s="89">
        <v>25</v>
      </c>
    </row>
    <row r="120" spans="1:5">
      <c r="A120" s="89"/>
      <c r="B120" s="29" t="s">
        <v>122</v>
      </c>
      <c r="C120" s="89">
        <v>664</v>
      </c>
      <c r="D120" s="89">
        <v>400</v>
      </c>
      <c r="E120" s="89">
        <v>264</v>
      </c>
    </row>
    <row r="121" spans="1:5">
      <c r="A121" s="89"/>
      <c r="B121" s="29" t="s">
        <v>123</v>
      </c>
      <c r="C121" s="89">
        <v>139</v>
      </c>
      <c r="D121" s="89">
        <v>69</v>
      </c>
      <c r="E121" s="89">
        <v>70</v>
      </c>
    </row>
    <row r="122" spans="1:5">
      <c r="A122" s="89"/>
      <c r="B122" s="29" t="s">
        <v>124</v>
      </c>
      <c r="C122" s="89">
        <v>50</v>
      </c>
      <c r="D122" s="89">
        <v>40</v>
      </c>
      <c r="E122" s="89">
        <v>10</v>
      </c>
    </row>
    <row r="123" spans="1:5">
      <c r="A123" s="89"/>
      <c r="B123" s="29" t="s">
        <v>125</v>
      </c>
      <c r="C123" s="89">
        <v>182</v>
      </c>
      <c r="D123" s="89">
        <v>182</v>
      </c>
      <c r="E123" s="89"/>
    </row>
  </sheetData>
  <autoFilter ref="A3:E123">
    <extLst/>
  </autoFilter>
  <mergeCells count="6">
    <mergeCell ref="A1:B1"/>
    <mergeCell ref="A2:E2"/>
    <mergeCell ref="D3:E3"/>
    <mergeCell ref="C4:E4"/>
    <mergeCell ref="A4:A5"/>
    <mergeCell ref="B4:B5"/>
  </mergeCells>
  <pageMargins left="0.751388888888889" right="0.751388888888889" top="1" bottom="1" header="0.5" footer="0.5"/>
  <pageSetup paperSize="9" orientation="portrait" horizont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016"/>
  <sheetViews>
    <sheetView tabSelected="1" zoomScale="85" zoomScaleNormal="85" topLeftCell="A19" workbookViewId="0">
      <selection activeCell="O28" sqref="O28"/>
    </sheetView>
  </sheetViews>
  <sheetFormatPr defaultColWidth="8.66666666666667" defaultRowHeight="14.25"/>
  <cols>
    <col min="1" max="1" width="23.3833333333333" style="6" customWidth="1"/>
    <col min="2" max="2" width="34.5583333333333" style="6" customWidth="1"/>
    <col min="3" max="3" width="22.35" style="6" customWidth="1"/>
    <col min="4" max="4" width="9.25833333333333" style="7" customWidth="1"/>
    <col min="5" max="5" width="9.55833333333333" style="7" customWidth="1"/>
    <col min="6" max="6" width="11.025" style="7" customWidth="1"/>
    <col min="7" max="7" width="9.40833333333333" style="6" customWidth="1"/>
    <col min="8" max="8" width="16.175" style="7" customWidth="1"/>
    <col min="9" max="10" width="13.6666666666667" style="7" customWidth="1"/>
    <col min="11" max="16384" width="8.66666666666667" style="28"/>
  </cols>
  <sheetData>
    <row r="1" ht="22" customHeight="1" spans="1:1">
      <c r="A1" s="5" t="s">
        <v>126</v>
      </c>
    </row>
    <row r="2" ht="20.25" spans="1:10">
      <c r="A2" s="8" t="s">
        <v>127</v>
      </c>
      <c r="B2" s="8"/>
      <c r="C2" s="8"/>
      <c r="D2" s="68"/>
      <c r="E2" s="68"/>
      <c r="F2" s="68"/>
      <c r="G2" s="8"/>
      <c r="H2" s="8"/>
      <c r="I2" s="25"/>
      <c r="J2" s="8"/>
    </row>
    <row r="3" ht="20.25" spans="1:10">
      <c r="A3" s="9"/>
      <c r="B3" s="9"/>
      <c r="C3" s="9"/>
      <c r="G3" s="10"/>
      <c r="H3" s="9"/>
      <c r="I3" s="26"/>
      <c r="J3" s="7" t="s">
        <v>2</v>
      </c>
    </row>
    <row r="4" spans="1:10">
      <c r="A4" s="11" t="s">
        <v>4</v>
      </c>
      <c r="B4" s="11" t="s">
        <v>128</v>
      </c>
      <c r="C4" s="11" t="s">
        <v>129</v>
      </c>
      <c r="D4" s="12" t="s">
        <v>5</v>
      </c>
      <c r="E4" s="12"/>
      <c r="F4" s="12"/>
      <c r="G4" s="11" t="s">
        <v>130</v>
      </c>
      <c r="H4" s="11"/>
      <c r="I4" s="11"/>
      <c r="J4" s="11"/>
    </row>
    <row r="5" ht="42.75" spans="1:10">
      <c r="A5" s="11"/>
      <c r="B5" s="11"/>
      <c r="C5" s="11"/>
      <c r="D5" s="12" t="s">
        <v>6</v>
      </c>
      <c r="E5" s="12" t="s">
        <v>7</v>
      </c>
      <c r="F5" s="12" t="s">
        <v>8</v>
      </c>
      <c r="G5" s="11" t="s">
        <v>131</v>
      </c>
      <c r="H5" s="11" t="s">
        <v>132</v>
      </c>
      <c r="I5" s="11" t="s">
        <v>133</v>
      </c>
      <c r="J5" s="11" t="s">
        <v>134</v>
      </c>
    </row>
    <row r="6" s="3" customFormat="1" ht="30" customHeight="1" spans="1:10">
      <c r="A6" s="17" t="s">
        <v>6</v>
      </c>
      <c r="B6" s="17"/>
      <c r="C6" s="17"/>
      <c r="D6" s="18">
        <f t="shared" ref="D6:F6" si="0">D7+D1304</f>
        <v>87362.9</v>
      </c>
      <c r="E6" s="18">
        <f t="shared" si="0"/>
        <v>31021.4</v>
      </c>
      <c r="F6" s="18">
        <f t="shared" si="0"/>
        <v>56341.5</v>
      </c>
      <c r="G6" s="17"/>
      <c r="H6" s="19"/>
      <c r="I6" s="19"/>
      <c r="J6" s="19"/>
    </row>
    <row r="7" s="3" customFormat="1" ht="30" customHeight="1" spans="1:10">
      <c r="A7" s="17" t="s">
        <v>9</v>
      </c>
      <c r="B7" s="17"/>
      <c r="C7" s="17"/>
      <c r="D7" s="18">
        <f t="shared" ref="D7:F7" si="1">D8+D13+D16+D19+D1036+D1039+D1134+D1232+D1235+D1238+D1241+D1244+D1248+D1252+D1279+D1282</f>
        <v>61389</v>
      </c>
      <c r="E7" s="18">
        <f t="shared" si="1"/>
        <v>18233</v>
      </c>
      <c r="F7" s="18">
        <f t="shared" si="1"/>
        <v>43156</v>
      </c>
      <c r="G7" s="17"/>
      <c r="H7" s="19"/>
      <c r="I7" s="19"/>
      <c r="J7" s="19"/>
    </row>
    <row r="8" s="3" customFormat="1" ht="30" customHeight="1" spans="1:10">
      <c r="A8" s="69" t="s">
        <v>10</v>
      </c>
      <c r="B8" s="2"/>
      <c r="C8" s="2"/>
      <c r="D8" s="70">
        <f>D9</f>
        <v>90</v>
      </c>
      <c r="E8" s="70"/>
      <c r="F8" s="70">
        <f>F9</f>
        <v>90</v>
      </c>
      <c r="G8" s="2"/>
      <c r="H8" s="18"/>
      <c r="I8" s="18"/>
      <c r="J8" s="18"/>
    </row>
    <row r="9" s="28" customFormat="1" ht="30" customHeight="1" spans="1:11">
      <c r="A9" s="1" t="s">
        <v>11</v>
      </c>
      <c r="B9" s="30"/>
      <c r="C9" s="11"/>
      <c r="D9" s="12">
        <f>SUM(D10:D12)</f>
        <v>90</v>
      </c>
      <c r="E9" s="12"/>
      <c r="F9" s="12">
        <f>SUM(F10:F12)</f>
        <v>90</v>
      </c>
      <c r="G9" s="1"/>
      <c r="H9" s="11"/>
      <c r="I9" s="11"/>
      <c r="J9" s="27"/>
      <c r="K9" s="3"/>
    </row>
    <row r="10" s="28" customFormat="1" ht="30" customHeight="1" spans="1:11">
      <c r="A10" s="1"/>
      <c r="B10" s="30" t="s">
        <v>135</v>
      </c>
      <c r="C10" s="11" t="s">
        <v>136</v>
      </c>
      <c r="D10" s="12">
        <v>50</v>
      </c>
      <c r="E10" s="12"/>
      <c r="F10" s="12">
        <v>50</v>
      </c>
      <c r="G10" s="1"/>
      <c r="H10" s="11" t="s">
        <v>137</v>
      </c>
      <c r="I10" s="11" t="s">
        <v>138</v>
      </c>
      <c r="J10" s="27" t="s">
        <v>139</v>
      </c>
      <c r="K10" s="3"/>
    </row>
    <row r="11" s="28" customFormat="1" ht="30" customHeight="1" spans="1:11">
      <c r="A11" s="1"/>
      <c r="B11" s="30" t="s">
        <v>140</v>
      </c>
      <c r="C11" s="11" t="s">
        <v>141</v>
      </c>
      <c r="D11" s="12">
        <v>20</v>
      </c>
      <c r="E11" s="12"/>
      <c r="F11" s="12">
        <v>20</v>
      </c>
      <c r="G11" s="1"/>
      <c r="H11" s="11" t="s">
        <v>142</v>
      </c>
      <c r="I11" s="11" t="s">
        <v>138</v>
      </c>
      <c r="J11" s="27" t="s">
        <v>139</v>
      </c>
      <c r="K11" s="3"/>
    </row>
    <row r="12" s="28" customFormat="1" ht="30" customHeight="1" spans="1:11">
      <c r="A12" s="1"/>
      <c r="B12" s="30" t="s">
        <v>143</v>
      </c>
      <c r="C12" s="11" t="s">
        <v>144</v>
      </c>
      <c r="D12" s="12">
        <v>20</v>
      </c>
      <c r="E12" s="12"/>
      <c r="F12" s="12">
        <v>20</v>
      </c>
      <c r="G12" s="1"/>
      <c r="H12" s="11" t="s">
        <v>145</v>
      </c>
      <c r="I12" s="11" t="s">
        <v>138</v>
      </c>
      <c r="J12" s="27" t="s">
        <v>139</v>
      </c>
      <c r="K12" s="3"/>
    </row>
    <row r="13" s="3" customFormat="1" ht="30" customHeight="1" spans="1:10">
      <c r="A13" s="2" t="s">
        <v>12</v>
      </c>
      <c r="B13" s="71"/>
      <c r="C13" s="19"/>
      <c r="D13" s="70">
        <v>8</v>
      </c>
      <c r="E13" s="70"/>
      <c r="F13" s="70">
        <v>8</v>
      </c>
      <c r="G13" s="2"/>
      <c r="H13" s="19"/>
      <c r="I13" s="19"/>
      <c r="J13" s="72"/>
    </row>
    <row r="14" s="28" customFormat="1" ht="30" customHeight="1" spans="1:11">
      <c r="A14" s="1" t="s">
        <v>13</v>
      </c>
      <c r="B14" s="30"/>
      <c r="C14" s="11"/>
      <c r="D14" s="12">
        <v>8</v>
      </c>
      <c r="E14" s="12"/>
      <c r="F14" s="12">
        <v>8</v>
      </c>
      <c r="G14" s="1"/>
      <c r="H14" s="11"/>
      <c r="I14" s="11"/>
      <c r="J14" s="27"/>
      <c r="K14" s="3"/>
    </row>
    <row r="15" s="28" customFormat="1" ht="30" customHeight="1" spans="1:11">
      <c r="A15" s="1"/>
      <c r="B15" s="30" t="s">
        <v>146</v>
      </c>
      <c r="C15" s="11" t="s">
        <v>144</v>
      </c>
      <c r="D15" s="12">
        <v>8</v>
      </c>
      <c r="E15" s="12"/>
      <c r="F15" s="12">
        <v>8</v>
      </c>
      <c r="G15" s="1"/>
      <c r="H15" s="11" t="s">
        <v>145</v>
      </c>
      <c r="I15" s="11" t="s">
        <v>138</v>
      </c>
      <c r="J15" s="27" t="s">
        <v>139</v>
      </c>
      <c r="K15" s="3"/>
    </row>
    <row r="16" s="3" customFormat="1" ht="30" customHeight="1" spans="1:10">
      <c r="A16" s="2" t="s">
        <v>14</v>
      </c>
      <c r="B16" s="71"/>
      <c r="C16" s="19"/>
      <c r="D16" s="70">
        <v>4</v>
      </c>
      <c r="E16" s="70"/>
      <c r="F16" s="70">
        <v>4</v>
      </c>
      <c r="G16" s="2"/>
      <c r="H16" s="19"/>
      <c r="I16" s="19"/>
      <c r="J16" s="72"/>
    </row>
    <row r="17" s="28" customFormat="1" ht="30" customHeight="1" spans="1:11">
      <c r="A17" s="1" t="s">
        <v>15</v>
      </c>
      <c r="B17" s="30"/>
      <c r="C17" s="11"/>
      <c r="D17" s="12">
        <v>4</v>
      </c>
      <c r="E17" s="12"/>
      <c r="F17" s="12">
        <v>4</v>
      </c>
      <c r="G17" s="1"/>
      <c r="H17" s="11"/>
      <c r="I17" s="11"/>
      <c r="J17" s="27"/>
      <c r="K17" s="3"/>
    </row>
    <row r="18" s="28" customFormat="1" ht="30" customHeight="1" spans="1:11">
      <c r="A18" s="1"/>
      <c r="B18" s="30" t="s">
        <v>147</v>
      </c>
      <c r="C18" s="11" t="s">
        <v>148</v>
      </c>
      <c r="D18" s="12">
        <v>4</v>
      </c>
      <c r="E18" s="12"/>
      <c r="F18" s="12">
        <v>4</v>
      </c>
      <c r="G18" s="1"/>
      <c r="H18" s="11" t="s">
        <v>149</v>
      </c>
      <c r="I18" s="11" t="s">
        <v>138</v>
      </c>
      <c r="J18" s="27" t="s">
        <v>139</v>
      </c>
      <c r="K18" s="3"/>
    </row>
    <row r="19" s="3" customFormat="1" ht="30" customHeight="1" spans="1:10">
      <c r="A19" s="2" t="s">
        <v>16</v>
      </c>
      <c r="B19" s="71"/>
      <c r="C19" s="19"/>
      <c r="D19" s="70">
        <f t="shared" ref="D19:F19" si="2">D20+D24+D26+D75+D131+D147+D170+D172+D180+D182+D194+D257+D474+D506+D509+D539+D554+D564+D591+D630+D682+D790+D792+D930+D956</f>
        <v>16593.5</v>
      </c>
      <c r="E19" s="70">
        <f t="shared" si="2"/>
        <v>7491</v>
      </c>
      <c r="F19" s="70">
        <f t="shared" si="2"/>
        <v>9102.5</v>
      </c>
      <c r="G19" s="2"/>
      <c r="H19" s="19"/>
      <c r="I19" s="19"/>
      <c r="J19" s="72"/>
    </row>
    <row r="20" s="28" customFormat="1" ht="30" customHeight="1" spans="1:11">
      <c r="A20" s="1" t="s">
        <v>17</v>
      </c>
      <c r="B20" s="30"/>
      <c r="C20" s="11"/>
      <c r="D20" s="12">
        <f t="shared" ref="D20:F20" si="3">SUM(D21:D23)</f>
        <v>16</v>
      </c>
      <c r="E20" s="12">
        <f t="shared" si="3"/>
        <v>4</v>
      </c>
      <c r="F20" s="12">
        <f t="shared" si="3"/>
        <v>12</v>
      </c>
      <c r="G20" s="1"/>
      <c r="H20" s="11"/>
      <c r="I20" s="11"/>
      <c r="J20" s="27"/>
      <c r="K20" s="3"/>
    </row>
    <row r="21" s="28" customFormat="1" ht="30" customHeight="1" spans="1:11">
      <c r="A21" s="1"/>
      <c r="B21" s="30" t="s">
        <v>150</v>
      </c>
      <c r="C21" s="11" t="s">
        <v>148</v>
      </c>
      <c r="D21" s="12">
        <v>4</v>
      </c>
      <c r="E21" s="12"/>
      <c r="F21" s="12">
        <v>4</v>
      </c>
      <c r="G21" s="1"/>
      <c r="H21" s="11" t="s">
        <v>149</v>
      </c>
      <c r="I21" s="11" t="s">
        <v>138</v>
      </c>
      <c r="J21" s="27" t="s">
        <v>139</v>
      </c>
      <c r="K21" s="3"/>
    </row>
    <row r="22" s="28" customFormat="1" ht="30" customHeight="1" spans="1:11">
      <c r="A22" s="1"/>
      <c r="B22" s="30" t="s">
        <v>151</v>
      </c>
      <c r="C22" s="11" t="s">
        <v>152</v>
      </c>
      <c r="D22" s="12">
        <v>4</v>
      </c>
      <c r="E22" s="12">
        <v>4</v>
      </c>
      <c r="F22" s="12"/>
      <c r="G22" s="1"/>
      <c r="H22" s="11" t="s">
        <v>153</v>
      </c>
      <c r="I22" s="11" t="s">
        <v>138</v>
      </c>
      <c r="J22" s="27" t="s">
        <v>139</v>
      </c>
      <c r="K22" s="3"/>
    </row>
    <row r="23" s="28" customFormat="1" ht="30" customHeight="1" spans="1:11">
      <c r="A23" s="1"/>
      <c r="B23" s="30" t="s">
        <v>154</v>
      </c>
      <c r="C23" s="11" t="s">
        <v>144</v>
      </c>
      <c r="D23" s="12">
        <v>8</v>
      </c>
      <c r="E23" s="12"/>
      <c r="F23" s="12">
        <v>8</v>
      </c>
      <c r="G23" s="1"/>
      <c r="H23" s="11" t="s">
        <v>145</v>
      </c>
      <c r="I23" s="11" t="s">
        <v>138</v>
      </c>
      <c r="J23" s="27" t="s">
        <v>139</v>
      </c>
      <c r="K23" s="3"/>
    </row>
    <row r="24" s="28" customFormat="1" ht="30" customHeight="1" spans="1:11">
      <c r="A24" s="1" t="s">
        <v>18</v>
      </c>
      <c r="B24" s="30"/>
      <c r="C24" s="11"/>
      <c r="D24" s="12">
        <v>25</v>
      </c>
      <c r="E24" s="12">
        <v>25</v>
      </c>
      <c r="F24" s="12"/>
      <c r="G24" s="1"/>
      <c r="H24" s="11"/>
      <c r="I24" s="11"/>
      <c r="J24" s="27"/>
      <c r="K24" s="3"/>
    </row>
    <row r="25" s="28" customFormat="1" ht="30" customHeight="1" spans="1:11">
      <c r="A25" s="1"/>
      <c r="B25" s="30" t="s">
        <v>155</v>
      </c>
      <c r="C25" s="11" t="s">
        <v>144</v>
      </c>
      <c r="D25" s="12">
        <v>25</v>
      </c>
      <c r="E25" s="12">
        <v>25</v>
      </c>
      <c r="F25" s="12"/>
      <c r="G25" s="1"/>
      <c r="H25" s="11" t="s">
        <v>145</v>
      </c>
      <c r="I25" s="11" t="s">
        <v>138</v>
      </c>
      <c r="J25" s="27" t="s">
        <v>139</v>
      </c>
      <c r="K25" s="3"/>
    </row>
    <row r="26" s="28" customFormat="1" ht="30" customHeight="1" spans="1:11">
      <c r="A26" s="1" t="s">
        <v>19</v>
      </c>
      <c r="B26" s="30"/>
      <c r="C26" s="11"/>
      <c r="D26" s="12">
        <f t="shared" ref="D26:F26" si="4">SUM(D27:D74)</f>
        <v>706.7</v>
      </c>
      <c r="E26" s="12">
        <f t="shared" si="4"/>
        <v>311</v>
      </c>
      <c r="F26" s="12">
        <f t="shared" si="4"/>
        <v>395.7</v>
      </c>
      <c r="G26" s="1"/>
      <c r="H26" s="11"/>
      <c r="I26" s="11"/>
      <c r="J26" s="27"/>
      <c r="K26" s="3"/>
    </row>
    <row r="27" s="28" customFormat="1" ht="30" customHeight="1" spans="1:11">
      <c r="A27" s="1"/>
      <c r="B27" s="30" t="s">
        <v>156</v>
      </c>
      <c r="C27" s="11" t="s">
        <v>136</v>
      </c>
      <c r="D27" s="12">
        <v>0.5</v>
      </c>
      <c r="E27" s="12"/>
      <c r="F27" s="12">
        <v>0.5</v>
      </c>
      <c r="G27" s="1"/>
      <c r="H27" s="11" t="s">
        <v>137</v>
      </c>
      <c r="I27" s="11" t="s">
        <v>138</v>
      </c>
      <c r="J27" s="27" t="s">
        <v>139</v>
      </c>
      <c r="K27" s="3"/>
    </row>
    <row r="28" s="28" customFormat="1" ht="30" customHeight="1" spans="1:11">
      <c r="A28" s="1"/>
      <c r="B28" s="30" t="s">
        <v>157</v>
      </c>
      <c r="C28" s="11" t="s">
        <v>152</v>
      </c>
      <c r="D28" s="12">
        <v>4</v>
      </c>
      <c r="E28" s="12">
        <v>4</v>
      </c>
      <c r="F28" s="12"/>
      <c r="G28" s="1"/>
      <c r="H28" s="11" t="s">
        <v>153</v>
      </c>
      <c r="I28" s="11" t="s">
        <v>138</v>
      </c>
      <c r="J28" s="27" t="s">
        <v>139</v>
      </c>
      <c r="K28" s="3"/>
    </row>
    <row r="29" s="28" customFormat="1" ht="30" customHeight="1" spans="1:11">
      <c r="A29" s="1"/>
      <c r="B29" s="30" t="s">
        <v>158</v>
      </c>
      <c r="C29" s="11" t="s">
        <v>152</v>
      </c>
      <c r="D29" s="12">
        <v>4</v>
      </c>
      <c r="E29" s="12">
        <v>4</v>
      </c>
      <c r="F29" s="12"/>
      <c r="G29" s="1"/>
      <c r="H29" s="11" t="s">
        <v>153</v>
      </c>
      <c r="I29" s="11" t="s">
        <v>138</v>
      </c>
      <c r="J29" s="27" t="s">
        <v>139</v>
      </c>
      <c r="K29" s="3"/>
    </row>
    <row r="30" s="28" customFormat="1" ht="30" customHeight="1" spans="1:11">
      <c r="A30" s="1"/>
      <c r="B30" s="30" t="s">
        <v>159</v>
      </c>
      <c r="C30" s="11" t="s">
        <v>152</v>
      </c>
      <c r="D30" s="12">
        <v>4</v>
      </c>
      <c r="E30" s="12">
        <v>4</v>
      </c>
      <c r="F30" s="12"/>
      <c r="G30" s="1"/>
      <c r="H30" s="11" t="s">
        <v>153</v>
      </c>
      <c r="I30" s="11" t="s">
        <v>138</v>
      </c>
      <c r="J30" s="27" t="s">
        <v>139</v>
      </c>
      <c r="K30" s="3"/>
    </row>
    <row r="31" s="28" customFormat="1" ht="30" customHeight="1" spans="1:11">
      <c r="A31" s="1"/>
      <c r="B31" s="30" t="s">
        <v>160</v>
      </c>
      <c r="C31" s="11" t="s">
        <v>152</v>
      </c>
      <c r="D31" s="12">
        <v>16.2</v>
      </c>
      <c r="E31" s="12"/>
      <c r="F31" s="12">
        <v>16.2</v>
      </c>
      <c r="G31" s="1"/>
      <c r="H31" s="11" t="s">
        <v>153</v>
      </c>
      <c r="I31" s="11" t="s">
        <v>138</v>
      </c>
      <c r="J31" s="27" t="s">
        <v>139</v>
      </c>
      <c r="K31" s="3"/>
    </row>
    <row r="32" s="28" customFormat="1" ht="30" customHeight="1" spans="1:11">
      <c r="A32" s="1"/>
      <c r="B32" s="30" t="s">
        <v>161</v>
      </c>
      <c r="C32" s="11" t="s">
        <v>152</v>
      </c>
      <c r="D32" s="12">
        <v>5.5</v>
      </c>
      <c r="E32" s="12"/>
      <c r="F32" s="12">
        <v>5.5</v>
      </c>
      <c r="G32" s="1"/>
      <c r="H32" s="11" t="s">
        <v>153</v>
      </c>
      <c r="I32" s="11" t="s">
        <v>138</v>
      </c>
      <c r="J32" s="27" t="s">
        <v>139</v>
      </c>
      <c r="K32" s="3"/>
    </row>
    <row r="33" s="28" customFormat="1" ht="30" customHeight="1" spans="1:11">
      <c r="A33" s="1"/>
      <c r="B33" s="30" t="s">
        <v>162</v>
      </c>
      <c r="C33" s="11" t="s">
        <v>152</v>
      </c>
      <c r="D33" s="12">
        <v>4</v>
      </c>
      <c r="E33" s="12">
        <v>4</v>
      </c>
      <c r="F33" s="12"/>
      <c r="G33" s="1"/>
      <c r="H33" s="11" t="s">
        <v>153</v>
      </c>
      <c r="I33" s="11" t="s">
        <v>138</v>
      </c>
      <c r="J33" s="27" t="s">
        <v>139</v>
      </c>
      <c r="K33" s="3"/>
    </row>
    <row r="34" s="28" customFormat="1" ht="30" customHeight="1" spans="1:11">
      <c r="A34" s="1"/>
      <c r="B34" s="30" t="s">
        <v>163</v>
      </c>
      <c r="C34" s="11" t="s">
        <v>152</v>
      </c>
      <c r="D34" s="12">
        <v>5.5</v>
      </c>
      <c r="E34" s="12"/>
      <c r="F34" s="12">
        <v>5.5</v>
      </c>
      <c r="G34" s="1"/>
      <c r="H34" s="11" t="s">
        <v>153</v>
      </c>
      <c r="I34" s="11" t="s">
        <v>138</v>
      </c>
      <c r="J34" s="27" t="s">
        <v>139</v>
      </c>
      <c r="K34" s="3"/>
    </row>
    <row r="35" s="28" customFormat="1" ht="30" customHeight="1" spans="1:11">
      <c r="A35" s="1"/>
      <c r="B35" s="30" t="s">
        <v>164</v>
      </c>
      <c r="C35" s="11" t="s">
        <v>152</v>
      </c>
      <c r="D35" s="12">
        <v>4</v>
      </c>
      <c r="E35" s="12">
        <v>4</v>
      </c>
      <c r="F35" s="12"/>
      <c r="G35" s="1"/>
      <c r="H35" s="11" t="s">
        <v>153</v>
      </c>
      <c r="I35" s="11" t="s">
        <v>138</v>
      </c>
      <c r="J35" s="27" t="s">
        <v>139</v>
      </c>
      <c r="K35" s="3"/>
    </row>
    <row r="36" s="28" customFormat="1" ht="30" customHeight="1" spans="1:11">
      <c r="A36" s="1"/>
      <c r="B36" s="30" t="s">
        <v>165</v>
      </c>
      <c r="C36" s="11" t="s">
        <v>166</v>
      </c>
      <c r="D36" s="12">
        <v>3</v>
      </c>
      <c r="E36" s="12">
        <v>3</v>
      </c>
      <c r="F36" s="12"/>
      <c r="G36" s="1"/>
      <c r="H36" s="11" t="s">
        <v>142</v>
      </c>
      <c r="I36" s="11" t="s">
        <v>138</v>
      </c>
      <c r="J36" s="27" t="s">
        <v>139</v>
      </c>
      <c r="K36" s="3"/>
    </row>
    <row r="37" s="28" customFormat="1" ht="30" customHeight="1" spans="1:11">
      <c r="A37" s="1"/>
      <c r="B37" s="30" t="s">
        <v>167</v>
      </c>
      <c r="C37" s="11" t="s">
        <v>166</v>
      </c>
      <c r="D37" s="12">
        <v>3</v>
      </c>
      <c r="E37" s="12">
        <v>3</v>
      </c>
      <c r="F37" s="12"/>
      <c r="G37" s="1"/>
      <c r="H37" s="11" t="s">
        <v>142</v>
      </c>
      <c r="I37" s="11" t="s">
        <v>138</v>
      </c>
      <c r="J37" s="27" t="s">
        <v>139</v>
      </c>
      <c r="K37" s="3"/>
    </row>
    <row r="38" s="28" customFormat="1" ht="30" customHeight="1" spans="1:11">
      <c r="A38" s="1"/>
      <c r="B38" s="30" t="s">
        <v>168</v>
      </c>
      <c r="C38" s="11" t="s">
        <v>169</v>
      </c>
      <c r="D38" s="12">
        <v>20</v>
      </c>
      <c r="E38" s="12"/>
      <c r="F38" s="12">
        <v>20</v>
      </c>
      <c r="G38" s="1"/>
      <c r="H38" s="11" t="s">
        <v>170</v>
      </c>
      <c r="I38" s="11" t="s">
        <v>138</v>
      </c>
      <c r="J38" s="27" t="s">
        <v>139</v>
      </c>
      <c r="K38" s="3"/>
    </row>
    <row r="39" s="28" customFormat="1" ht="30" customHeight="1" spans="1:11">
      <c r="A39" s="1"/>
      <c r="B39" s="30" t="s">
        <v>171</v>
      </c>
      <c r="C39" s="11" t="s">
        <v>169</v>
      </c>
      <c r="D39" s="12">
        <v>25</v>
      </c>
      <c r="E39" s="12"/>
      <c r="F39" s="12">
        <v>25</v>
      </c>
      <c r="G39" s="1"/>
      <c r="H39" s="11" t="s">
        <v>170</v>
      </c>
      <c r="I39" s="11" t="s">
        <v>138</v>
      </c>
      <c r="J39" s="27" t="s">
        <v>139</v>
      </c>
      <c r="K39" s="3"/>
    </row>
    <row r="40" s="28" customFormat="1" ht="30" customHeight="1" spans="1:11">
      <c r="A40" s="1"/>
      <c r="B40" s="30" t="s">
        <v>172</v>
      </c>
      <c r="C40" s="11" t="s">
        <v>169</v>
      </c>
      <c r="D40" s="12">
        <v>25</v>
      </c>
      <c r="E40" s="12">
        <v>25</v>
      </c>
      <c r="F40" s="12"/>
      <c r="G40" s="1"/>
      <c r="H40" s="11" t="s">
        <v>170</v>
      </c>
      <c r="I40" s="11" t="s">
        <v>138</v>
      </c>
      <c r="J40" s="27" t="s">
        <v>139</v>
      </c>
      <c r="K40" s="3"/>
    </row>
    <row r="41" s="28" customFormat="1" ht="30" customHeight="1" spans="1:11">
      <c r="A41" s="1"/>
      <c r="B41" s="30" t="s">
        <v>173</v>
      </c>
      <c r="C41" s="11" t="s">
        <v>174</v>
      </c>
      <c r="D41" s="12">
        <v>12</v>
      </c>
      <c r="E41" s="12"/>
      <c r="F41" s="12">
        <v>12</v>
      </c>
      <c r="G41" s="1"/>
      <c r="H41" s="11" t="s">
        <v>175</v>
      </c>
      <c r="I41" s="11" t="s">
        <v>138</v>
      </c>
      <c r="J41" s="27" t="s">
        <v>139</v>
      </c>
      <c r="K41" s="3"/>
    </row>
    <row r="42" s="28" customFormat="1" ht="30" customHeight="1" spans="1:11">
      <c r="A42" s="1"/>
      <c r="B42" s="30" t="s">
        <v>176</v>
      </c>
      <c r="C42" s="11" t="s">
        <v>174</v>
      </c>
      <c r="D42" s="12">
        <v>10</v>
      </c>
      <c r="E42" s="12"/>
      <c r="F42" s="12">
        <v>10</v>
      </c>
      <c r="G42" s="1"/>
      <c r="H42" s="11" t="s">
        <v>175</v>
      </c>
      <c r="I42" s="11" t="s">
        <v>138</v>
      </c>
      <c r="J42" s="27" t="s">
        <v>139</v>
      </c>
      <c r="K42" s="3"/>
    </row>
    <row r="43" s="28" customFormat="1" ht="30" customHeight="1" spans="1:11">
      <c r="A43" s="1"/>
      <c r="B43" s="30" t="s">
        <v>177</v>
      </c>
      <c r="C43" s="11" t="s">
        <v>178</v>
      </c>
      <c r="D43" s="12">
        <v>25</v>
      </c>
      <c r="E43" s="12"/>
      <c r="F43" s="12">
        <v>25</v>
      </c>
      <c r="G43" s="1"/>
      <c r="H43" s="11" t="s">
        <v>175</v>
      </c>
      <c r="I43" s="11" t="s">
        <v>138</v>
      </c>
      <c r="J43" s="27" t="s">
        <v>139</v>
      </c>
      <c r="K43" s="3"/>
    </row>
    <row r="44" s="28" customFormat="1" ht="30" customHeight="1" spans="1:11">
      <c r="A44" s="1"/>
      <c r="B44" s="30" t="s">
        <v>179</v>
      </c>
      <c r="C44" s="11" t="s">
        <v>144</v>
      </c>
      <c r="D44" s="12">
        <v>25</v>
      </c>
      <c r="E44" s="12">
        <v>25</v>
      </c>
      <c r="F44" s="12"/>
      <c r="G44" s="1"/>
      <c r="H44" s="11" t="s">
        <v>145</v>
      </c>
      <c r="I44" s="11" t="s">
        <v>138</v>
      </c>
      <c r="J44" s="27" t="s">
        <v>139</v>
      </c>
      <c r="K44" s="3"/>
    </row>
    <row r="45" s="28" customFormat="1" ht="30" customHeight="1" spans="1:11">
      <c r="A45" s="1"/>
      <c r="B45" s="30" t="s">
        <v>180</v>
      </c>
      <c r="C45" s="11" t="s">
        <v>144</v>
      </c>
      <c r="D45" s="12">
        <v>25</v>
      </c>
      <c r="E45" s="12"/>
      <c r="F45" s="12">
        <v>25</v>
      </c>
      <c r="G45" s="1"/>
      <c r="H45" s="11" t="s">
        <v>145</v>
      </c>
      <c r="I45" s="11" t="s">
        <v>138</v>
      </c>
      <c r="J45" s="27" t="s">
        <v>139</v>
      </c>
      <c r="K45" s="3"/>
    </row>
    <row r="46" s="28" customFormat="1" ht="30" customHeight="1" spans="1:11">
      <c r="A46" s="1"/>
      <c r="B46" s="30" t="s">
        <v>181</v>
      </c>
      <c r="C46" s="11" t="s">
        <v>144</v>
      </c>
      <c r="D46" s="12">
        <v>30</v>
      </c>
      <c r="E46" s="12"/>
      <c r="F46" s="12">
        <v>30</v>
      </c>
      <c r="G46" s="1"/>
      <c r="H46" s="11" t="s">
        <v>145</v>
      </c>
      <c r="I46" s="11" t="s">
        <v>138</v>
      </c>
      <c r="J46" s="27" t="s">
        <v>139</v>
      </c>
      <c r="K46" s="3"/>
    </row>
    <row r="47" s="28" customFormat="1" ht="30" customHeight="1" spans="1:11">
      <c r="A47" s="1"/>
      <c r="B47" s="30" t="s">
        <v>182</v>
      </c>
      <c r="C47" s="11" t="s">
        <v>144</v>
      </c>
      <c r="D47" s="12">
        <v>24</v>
      </c>
      <c r="E47" s="12">
        <v>24</v>
      </c>
      <c r="F47" s="12"/>
      <c r="G47" s="1"/>
      <c r="H47" s="11" t="s">
        <v>145</v>
      </c>
      <c r="I47" s="11" t="s">
        <v>138</v>
      </c>
      <c r="J47" s="27" t="s">
        <v>139</v>
      </c>
      <c r="K47" s="3"/>
    </row>
    <row r="48" s="28" customFormat="1" ht="30" customHeight="1" spans="1:11">
      <c r="A48" s="1"/>
      <c r="B48" s="30" t="s">
        <v>183</v>
      </c>
      <c r="C48" s="11" t="s">
        <v>144</v>
      </c>
      <c r="D48" s="12">
        <v>24</v>
      </c>
      <c r="E48" s="12">
        <v>24</v>
      </c>
      <c r="F48" s="12"/>
      <c r="G48" s="1"/>
      <c r="H48" s="11" t="s">
        <v>145</v>
      </c>
      <c r="I48" s="11" t="s">
        <v>138</v>
      </c>
      <c r="J48" s="27" t="s">
        <v>139</v>
      </c>
      <c r="K48" s="3"/>
    </row>
    <row r="49" s="28" customFormat="1" ht="30" customHeight="1" spans="1:11">
      <c r="A49" s="1"/>
      <c r="B49" s="30" t="s">
        <v>184</v>
      </c>
      <c r="C49" s="11" t="s">
        <v>144</v>
      </c>
      <c r="D49" s="12">
        <v>25</v>
      </c>
      <c r="E49" s="12"/>
      <c r="F49" s="12">
        <v>25</v>
      </c>
      <c r="G49" s="1"/>
      <c r="H49" s="11" t="s">
        <v>145</v>
      </c>
      <c r="I49" s="11" t="s">
        <v>138</v>
      </c>
      <c r="J49" s="27" t="s">
        <v>139</v>
      </c>
      <c r="K49" s="3"/>
    </row>
    <row r="50" s="28" customFormat="1" ht="30" customHeight="1" spans="1:11">
      <c r="A50" s="1"/>
      <c r="B50" s="30" t="s">
        <v>185</v>
      </c>
      <c r="C50" s="11" t="s">
        <v>144</v>
      </c>
      <c r="D50" s="12">
        <v>25</v>
      </c>
      <c r="E50" s="12"/>
      <c r="F50" s="12">
        <v>25</v>
      </c>
      <c r="G50" s="1"/>
      <c r="H50" s="11" t="s">
        <v>145</v>
      </c>
      <c r="I50" s="11" t="s">
        <v>138</v>
      </c>
      <c r="J50" s="27" t="s">
        <v>139</v>
      </c>
      <c r="K50" s="3"/>
    </row>
    <row r="51" s="28" customFormat="1" ht="30" customHeight="1" spans="1:11">
      <c r="A51" s="1"/>
      <c r="B51" s="30" t="s">
        <v>186</v>
      </c>
      <c r="C51" s="11" t="s">
        <v>144</v>
      </c>
      <c r="D51" s="12">
        <v>24</v>
      </c>
      <c r="E51" s="12">
        <v>24</v>
      </c>
      <c r="F51" s="12"/>
      <c r="G51" s="1"/>
      <c r="H51" s="11" t="s">
        <v>145</v>
      </c>
      <c r="I51" s="11" t="s">
        <v>138</v>
      </c>
      <c r="J51" s="27" t="s">
        <v>139</v>
      </c>
      <c r="K51" s="3"/>
    </row>
    <row r="52" s="28" customFormat="1" ht="30" customHeight="1" spans="1:11">
      <c r="A52" s="1"/>
      <c r="B52" s="30" t="s">
        <v>187</v>
      </c>
      <c r="C52" s="11" t="s">
        <v>144</v>
      </c>
      <c r="D52" s="12">
        <v>24</v>
      </c>
      <c r="E52" s="12">
        <v>24</v>
      </c>
      <c r="F52" s="12"/>
      <c r="G52" s="1"/>
      <c r="H52" s="11" t="s">
        <v>145</v>
      </c>
      <c r="I52" s="11" t="s">
        <v>138</v>
      </c>
      <c r="J52" s="27" t="s">
        <v>139</v>
      </c>
      <c r="K52" s="3"/>
    </row>
    <row r="53" s="28" customFormat="1" ht="30" customHeight="1" spans="1:11">
      <c r="A53" s="1"/>
      <c r="B53" s="30" t="s">
        <v>188</v>
      </c>
      <c r="C53" s="11" t="s">
        <v>144</v>
      </c>
      <c r="D53" s="12">
        <v>24</v>
      </c>
      <c r="E53" s="12">
        <v>24</v>
      </c>
      <c r="F53" s="12"/>
      <c r="G53" s="1"/>
      <c r="H53" s="11" t="s">
        <v>145</v>
      </c>
      <c r="I53" s="11" t="s">
        <v>138</v>
      </c>
      <c r="J53" s="27" t="s">
        <v>139</v>
      </c>
      <c r="K53" s="3"/>
    </row>
    <row r="54" s="28" customFormat="1" ht="30" customHeight="1" spans="1:11">
      <c r="A54" s="1"/>
      <c r="B54" s="30" t="s">
        <v>189</v>
      </c>
      <c r="C54" s="11" t="s">
        <v>144</v>
      </c>
      <c r="D54" s="12">
        <v>8</v>
      </c>
      <c r="E54" s="12"/>
      <c r="F54" s="12">
        <v>8</v>
      </c>
      <c r="G54" s="1"/>
      <c r="H54" s="11" t="s">
        <v>145</v>
      </c>
      <c r="I54" s="11" t="s">
        <v>138</v>
      </c>
      <c r="J54" s="27" t="s">
        <v>139</v>
      </c>
      <c r="K54" s="3"/>
    </row>
    <row r="55" s="28" customFormat="1" ht="30" customHeight="1" spans="1:11">
      <c r="A55" s="1"/>
      <c r="B55" s="30" t="s">
        <v>190</v>
      </c>
      <c r="C55" s="11" t="s">
        <v>144</v>
      </c>
      <c r="D55" s="12">
        <v>8</v>
      </c>
      <c r="E55" s="12"/>
      <c r="F55" s="12">
        <v>8</v>
      </c>
      <c r="G55" s="1"/>
      <c r="H55" s="11" t="s">
        <v>145</v>
      </c>
      <c r="I55" s="11" t="s">
        <v>138</v>
      </c>
      <c r="J55" s="27" t="s">
        <v>139</v>
      </c>
      <c r="K55" s="3"/>
    </row>
    <row r="56" s="28" customFormat="1" ht="30" customHeight="1" spans="1:11">
      <c r="A56" s="1"/>
      <c r="B56" s="30" t="s">
        <v>191</v>
      </c>
      <c r="C56" s="11" t="s">
        <v>144</v>
      </c>
      <c r="D56" s="12">
        <v>12</v>
      </c>
      <c r="E56" s="12">
        <v>12</v>
      </c>
      <c r="F56" s="12"/>
      <c r="G56" s="1"/>
      <c r="H56" s="11" t="s">
        <v>145</v>
      </c>
      <c r="I56" s="11" t="s">
        <v>138</v>
      </c>
      <c r="J56" s="27" t="s">
        <v>139</v>
      </c>
      <c r="K56" s="3"/>
    </row>
    <row r="57" s="28" customFormat="1" ht="30" customHeight="1" spans="1:11">
      <c r="A57" s="1"/>
      <c r="B57" s="30" t="s">
        <v>192</v>
      </c>
      <c r="C57" s="11" t="s">
        <v>144</v>
      </c>
      <c r="D57" s="12">
        <v>12</v>
      </c>
      <c r="E57" s="12">
        <v>12</v>
      </c>
      <c r="F57" s="12"/>
      <c r="G57" s="1"/>
      <c r="H57" s="11" t="s">
        <v>145</v>
      </c>
      <c r="I57" s="11" t="s">
        <v>138</v>
      </c>
      <c r="J57" s="27" t="s">
        <v>139</v>
      </c>
      <c r="K57" s="3"/>
    </row>
    <row r="58" s="28" customFormat="1" ht="30" customHeight="1" spans="1:11">
      <c r="A58" s="1"/>
      <c r="B58" s="30" t="s">
        <v>193</v>
      </c>
      <c r="C58" s="11" t="s">
        <v>144</v>
      </c>
      <c r="D58" s="12">
        <v>20</v>
      </c>
      <c r="E58" s="12"/>
      <c r="F58" s="12">
        <v>20</v>
      </c>
      <c r="G58" s="1"/>
      <c r="H58" s="11" t="s">
        <v>145</v>
      </c>
      <c r="I58" s="11" t="s">
        <v>138</v>
      </c>
      <c r="J58" s="27" t="s">
        <v>139</v>
      </c>
      <c r="K58" s="3"/>
    </row>
    <row r="59" s="28" customFormat="1" ht="30" customHeight="1" spans="1:11">
      <c r="A59" s="1"/>
      <c r="B59" s="30" t="s">
        <v>194</v>
      </c>
      <c r="C59" s="11" t="s">
        <v>144</v>
      </c>
      <c r="D59" s="12">
        <v>12</v>
      </c>
      <c r="E59" s="12">
        <v>12</v>
      </c>
      <c r="F59" s="12"/>
      <c r="G59" s="1"/>
      <c r="H59" s="11" t="s">
        <v>145</v>
      </c>
      <c r="I59" s="11" t="s">
        <v>138</v>
      </c>
      <c r="J59" s="27" t="s">
        <v>139</v>
      </c>
      <c r="K59" s="3"/>
    </row>
    <row r="60" s="28" customFormat="1" ht="30" customHeight="1" spans="1:11">
      <c r="A60" s="1"/>
      <c r="B60" s="30" t="s">
        <v>195</v>
      </c>
      <c r="C60" s="11" t="s">
        <v>144</v>
      </c>
      <c r="D60" s="12">
        <v>8</v>
      </c>
      <c r="E60" s="12"/>
      <c r="F60" s="12">
        <v>8</v>
      </c>
      <c r="G60" s="1"/>
      <c r="H60" s="11" t="s">
        <v>145</v>
      </c>
      <c r="I60" s="11" t="s">
        <v>138</v>
      </c>
      <c r="J60" s="27" t="s">
        <v>139</v>
      </c>
      <c r="K60" s="3"/>
    </row>
    <row r="61" s="28" customFormat="1" ht="30" customHeight="1" spans="1:11">
      <c r="A61" s="1"/>
      <c r="B61" s="30" t="s">
        <v>196</v>
      </c>
      <c r="C61" s="11" t="s">
        <v>144</v>
      </c>
      <c r="D61" s="12">
        <v>10</v>
      </c>
      <c r="E61" s="12">
        <v>10</v>
      </c>
      <c r="F61" s="12"/>
      <c r="G61" s="1"/>
      <c r="H61" s="11" t="s">
        <v>145</v>
      </c>
      <c r="I61" s="11" t="s">
        <v>138</v>
      </c>
      <c r="J61" s="27" t="s">
        <v>139</v>
      </c>
      <c r="K61" s="3"/>
    </row>
    <row r="62" s="28" customFormat="1" ht="30" customHeight="1" spans="1:11">
      <c r="A62" s="1"/>
      <c r="B62" s="30" t="s">
        <v>197</v>
      </c>
      <c r="C62" s="11" t="s">
        <v>144</v>
      </c>
      <c r="D62" s="12">
        <v>10</v>
      </c>
      <c r="E62" s="12">
        <v>10</v>
      </c>
      <c r="F62" s="12"/>
      <c r="G62" s="1"/>
      <c r="H62" s="11" t="s">
        <v>145</v>
      </c>
      <c r="I62" s="11" t="s">
        <v>138</v>
      </c>
      <c r="J62" s="27" t="s">
        <v>139</v>
      </c>
      <c r="K62" s="3"/>
    </row>
    <row r="63" s="28" customFormat="1" ht="30" customHeight="1" spans="1:11">
      <c r="A63" s="1"/>
      <c r="B63" s="30" t="s">
        <v>198</v>
      </c>
      <c r="C63" s="11" t="s">
        <v>144</v>
      </c>
      <c r="D63" s="12">
        <v>4</v>
      </c>
      <c r="E63" s="12"/>
      <c r="F63" s="12">
        <v>4</v>
      </c>
      <c r="G63" s="1"/>
      <c r="H63" s="11" t="s">
        <v>145</v>
      </c>
      <c r="I63" s="11" t="s">
        <v>138</v>
      </c>
      <c r="J63" s="27" t="s">
        <v>139</v>
      </c>
      <c r="K63" s="3"/>
    </row>
    <row r="64" s="28" customFormat="1" ht="30" customHeight="1" spans="1:11">
      <c r="A64" s="1"/>
      <c r="B64" s="30" t="s">
        <v>199</v>
      </c>
      <c r="C64" s="11" t="s">
        <v>144</v>
      </c>
      <c r="D64" s="12">
        <v>5</v>
      </c>
      <c r="E64" s="12"/>
      <c r="F64" s="12">
        <v>5</v>
      </c>
      <c r="G64" s="1"/>
      <c r="H64" s="11" t="s">
        <v>145</v>
      </c>
      <c r="I64" s="11" t="s">
        <v>138</v>
      </c>
      <c r="J64" s="27" t="s">
        <v>139</v>
      </c>
      <c r="K64" s="3"/>
    </row>
    <row r="65" s="28" customFormat="1" ht="30" customHeight="1" spans="1:11">
      <c r="A65" s="1"/>
      <c r="B65" s="30" t="s">
        <v>200</v>
      </c>
      <c r="C65" s="11" t="s">
        <v>144</v>
      </c>
      <c r="D65" s="12">
        <v>20</v>
      </c>
      <c r="E65" s="12"/>
      <c r="F65" s="12">
        <v>20</v>
      </c>
      <c r="G65" s="1"/>
      <c r="H65" s="11" t="s">
        <v>145</v>
      </c>
      <c r="I65" s="11" t="s">
        <v>138</v>
      </c>
      <c r="J65" s="27" t="s">
        <v>139</v>
      </c>
      <c r="K65" s="3"/>
    </row>
    <row r="66" s="28" customFormat="1" ht="30" customHeight="1" spans="1:11">
      <c r="A66" s="1"/>
      <c r="B66" s="30" t="s">
        <v>201</v>
      </c>
      <c r="C66" s="11" t="s">
        <v>144</v>
      </c>
      <c r="D66" s="12">
        <v>10</v>
      </c>
      <c r="E66" s="12">
        <v>10</v>
      </c>
      <c r="F66" s="12"/>
      <c r="G66" s="1"/>
      <c r="H66" s="11" t="s">
        <v>145</v>
      </c>
      <c r="I66" s="11" t="s">
        <v>138</v>
      </c>
      <c r="J66" s="27" t="s">
        <v>139</v>
      </c>
      <c r="K66" s="3"/>
    </row>
    <row r="67" s="28" customFormat="1" ht="30" customHeight="1" spans="1:11">
      <c r="A67" s="1"/>
      <c r="B67" s="30" t="s">
        <v>202</v>
      </c>
      <c r="C67" s="11" t="s">
        <v>144</v>
      </c>
      <c r="D67" s="12">
        <v>12</v>
      </c>
      <c r="E67" s="12">
        <v>12</v>
      </c>
      <c r="F67" s="12"/>
      <c r="G67" s="1"/>
      <c r="H67" s="11" t="s">
        <v>145</v>
      </c>
      <c r="I67" s="11" t="s">
        <v>138</v>
      </c>
      <c r="J67" s="27" t="s">
        <v>139</v>
      </c>
      <c r="K67" s="3"/>
    </row>
    <row r="68" s="28" customFormat="1" ht="30" customHeight="1" spans="1:11">
      <c r="A68" s="1"/>
      <c r="B68" s="30" t="s">
        <v>203</v>
      </c>
      <c r="C68" s="11" t="s">
        <v>144</v>
      </c>
      <c r="D68" s="12">
        <v>8</v>
      </c>
      <c r="E68" s="12"/>
      <c r="F68" s="12">
        <v>8</v>
      </c>
      <c r="G68" s="1"/>
      <c r="H68" s="11" t="s">
        <v>145</v>
      </c>
      <c r="I68" s="11" t="s">
        <v>138</v>
      </c>
      <c r="J68" s="27" t="s">
        <v>139</v>
      </c>
      <c r="K68" s="3"/>
    </row>
    <row r="69" s="28" customFormat="1" ht="30" customHeight="1" spans="1:11">
      <c r="A69" s="1"/>
      <c r="B69" s="30" t="s">
        <v>204</v>
      </c>
      <c r="C69" s="11" t="s">
        <v>144</v>
      </c>
      <c r="D69" s="12">
        <v>12</v>
      </c>
      <c r="E69" s="12">
        <v>12</v>
      </c>
      <c r="F69" s="12"/>
      <c r="G69" s="1"/>
      <c r="H69" s="11" t="s">
        <v>145</v>
      </c>
      <c r="I69" s="11" t="s">
        <v>138</v>
      </c>
      <c r="J69" s="27" t="s">
        <v>139</v>
      </c>
      <c r="K69" s="3"/>
    </row>
    <row r="70" s="28" customFormat="1" ht="30" customHeight="1" spans="1:11">
      <c r="A70" s="1"/>
      <c r="B70" s="30" t="s">
        <v>205</v>
      </c>
      <c r="C70" s="11" t="s">
        <v>144</v>
      </c>
      <c r="D70" s="12">
        <v>20</v>
      </c>
      <c r="E70" s="12"/>
      <c r="F70" s="12">
        <v>20</v>
      </c>
      <c r="G70" s="1"/>
      <c r="H70" s="11" t="s">
        <v>145</v>
      </c>
      <c r="I70" s="11" t="s">
        <v>138</v>
      </c>
      <c r="J70" s="27" t="s">
        <v>139</v>
      </c>
      <c r="K70" s="3"/>
    </row>
    <row r="71" s="28" customFormat="1" ht="30" customHeight="1" spans="1:11">
      <c r="A71" s="1"/>
      <c r="B71" s="30" t="s">
        <v>206</v>
      </c>
      <c r="C71" s="11" t="s">
        <v>144</v>
      </c>
      <c r="D71" s="12">
        <v>20</v>
      </c>
      <c r="E71" s="12"/>
      <c r="F71" s="12">
        <v>20</v>
      </c>
      <c r="G71" s="1"/>
      <c r="H71" s="11" t="s">
        <v>145</v>
      </c>
      <c r="I71" s="11" t="s">
        <v>138</v>
      </c>
      <c r="J71" s="27" t="s">
        <v>139</v>
      </c>
      <c r="K71" s="3"/>
    </row>
    <row r="72" s="28" customFormat="1" ht="30" customHeight="1" spans="1:11">
      <c r="A72" s="1"/>
      <c r="B72" s="30" t="s">
        <v>207</v>
      </c>
      <c r="C72" s="11" t="s">
        <v>144</v>
      </c>
      <c r="D72" s="12">
        <v>25</v>
      </c>
      <c r="E72" s="12"/>
      <c r="F72" s="12">
        <v>25</v>
      </c>
      <c r="G72" s="1"/>
      <c r="H72" s="11" t="s">
        <v>145</v>
      </c>
      <c r="I72" s="11" t="s">
        <v>138</v>
      </c>
      <c r="J72" s="27" t="s">
        <v>139</v>
      </c>
      <c r="K72" s="3"/>
    </row>
    <row r="73" s="28" customFormat="1" ht="30" customHeight="1" spans="1:11">
      <c r="A73" s="1"/>
      <c r="B73" s="30" t="s">
        <v>208</v>
      </c>
      <c r="C73" s="11" t="s">
        <v>144</v>
      </c>
      <c r="D73" s="12">
        <v>25</v>
      </c>
      <c r="E73" s="12"/>
      <c r="F73" s="12">
        <v>25</v>
      </c>
      <c r="G73" s="1"/>
      <c r="H73" s="11" t="s">
        <v>145</v>
      </c>
      <c r="I73" s="11" t="s">
        <v>138</v>
      </c>
      <c r="J73" s="27" t="s">
        <v>139</v>
      </c>
      <c r="K73" s="3"/>
    </row>
    <row r="74" s="28" customFormat="1" ht="30" customHeight="1" spans="1:11">
      <c r="A74" s="1"/>
      <c r="B74" s="30" t="s">
        <v>209</v>
      </c>
      <c r="C74" s="11" t="s">
        <v>144</v>
      </c>
      <c r="D74" s="12">
        <v>25</v>
      </c>
      <c r="E74" s="12">
        <v>25</v>
      </c>
      <c r="F74" s="12"/>
      <c r="G74" s="1"/>
      <c r="H74" s="11" t="s">
        <v>145</v>
      </c>
      <c r="I74" s="11" t="s">
        <v>138</v>
      </c>
      <c r="J74" s="27" t="s">
        <v>139</v>
      </c>
      <c r="K74" s="3"/>
    </row>
    <row r="75" s="28" customFormat="1" ht="30" customHeight="1" spans="1:11">
      <c r="A75" s="1" t="s">
        <v>20</v>
      </c>
      <c r="B75" s="30"/>
      <c r="C75" s="11"/>
      <c r="D75" s="12">
        <f t="shared" ref="D75:F75" si="5">SUM(D76:D130)</f>
        <v>689.8</v>
      </c>
      <c r="E75" s="12">
        <f t="shared" si="5"/>
        <v>239</v>
      </c>
      <c r="F75" s="12">
        <f t="shared" si="5"/>
        <v>450.8</v>
      </c>
      <c r="G75" s="1"/>
      <c r="H75" s="11"/>
      <c r="I75" s="11"/>
      <c r="J75" s="27"/>
      <c r="K75" s="3"/>
    </row>
    <row r="76" s="28" customFormat="1" ht="30" customHeight="1" spans="1:11">
      <c r="A76" s="1"/>
      <c r="B76" s="30" t="s">
        <v>210</v>
      </c>
      <c r="C76" s="11" t="s">
        <v>148</v>
      </c>
      <c r="D76" s="12">
        <v>3.6</v>
      </c>
      <c r="E76" s="12"/>
      <c r="F76" s="12">
        <v>3.6</v>
      </c>
      <c r="G76" s="1"/>
      <c r="H76" s="11" t="s">
        <v>149</v>
      </c>
      <c r="I76" s="11" t="s">
        <v>138</v>
      </c>
      <c r="J76" s="27" t="s">
        <v>139</v>
      </c>
      <c r="K76" s="3"/>
    </row>
    <row r="77" s="28" customFormat="1" ht="30" customHeight="1" spans="1:11">
      <c r="A77" s="1"/>
      <c r="B77" s="30" t="s">
        <v>211</v>
      </c>
      <c r="C77" s="11" t="s">
        <v>148</v>
      </c>
      <c r="D77" s="12">
        <v>4</v>
      </c>
      <c r="E77" s="12"/>
      <c r="F77" s="12">
        <v>4</v>
      </c>
      <c r="G77" s="1"/>
      <c r="H77" s="11" t="s">
        <v>149</v>
      </c>
      <c r="I77" s="11" t="s">
        <v>138</v>
      </c>
      <c r="J77" s="27" t="s">
        <v>139</v>
      </c>
      <c r="K77" s="3"/>
    </row>
    <row r="78" s="28" customFormat="1" ht="30" customHeight="1" spans="1:11">
      <c r="A78" s="1"/>
      <c r="B78" s="30" t="s">
        <v>212</v>
      </c>
      <c r="C78" s="11" t="s">
        <v>152</v>
      </c>
      <c r="D78" s="12">
        <v>4</v>
      </c>
      <c r="E78" s="12">
        <v>4</v>
      </c>
      <c r="F78" s="12"/>
      <c r="G78" s="1"/>
      <c r="H78" s="11" t="s">
        <v>153</v>
      </c>
      <c r="I78" s="11" t="s">
        <v>138</v>
      </c>
      <c r="J78" s="27" t="s">
        <v>139</v>
      </c>
      <c r="K78" s="3"/>
    </row>
    <row r="79" s="28" customFormat="1" ht="30" customHeight="1" spans="1:11">
      <c r="A79" s="1"/>
      <c r="B79" s="30" t="s">
        <v>213</v>
      </c>
      <c r="C79" s="11" t="s">
        <v>152</v>
      </c>
      <c r="D79" s="12">
        <v>4</v>
      </c>
      <c r="E79" s="12">
        <v>4</v>
      </c>
      <c r="F79" s="12"/>
      <c r="G79" s="1"/>
      <c r="H79" s="11" t="s">
        <v>153</v>
      </c>
      <c r="I79" s="11" t="s">
        <v>138</v>
      </c>
      <c r="J79" s="27" t="s">
        <v>139</v>
      </c>
      <c r="K79" s="3"/>
    </row>
    <row r="80" s="28" customFormat="1" ht="30" customHeight="1" spans="1:11">
      <c r="A80" s="1"/>
      <c r="B80" s="30" t="s">
        <v>214</v>
      </c>
      <c r="C80" s="11" t="s">
        <v>152</v>
      </c>
      <c r="D80" s="12">
        <v>4</v>
      </c>
      <c r="E80" s="12">
        <v>4</v>
      </c>
      <c r="F80" s="12"/>
      <c r="G80" s="1"/>
      <c r="H80" s="11" t="s">
        <v>153</v>
      </c>
      <c r="I80" s="11" t="s">
        <v>138</v>
      </c>
      <c r="J80" s="27" t="s">
        <v>139</v>
      </c>
      <c r="K80" s="3"/>
    </row>
    <row r="81" s="28" customFormat="1" ht="30" customHeight="1" spans="1:11">
      <c r="A81" s="1"/>
      <c r="B81" s="30" t="s">
        <v>215</v>
      </c>
      <c r="C81" s="11" t="s">
        <v>152</v>
      </c>
      <c r="D81" s="12">
        <v>4</v>
      </c>
      <c r="E81" s="12">
        <v>4</v>
      </c>
      <c r="F81" s="12"/>
      <c r="G81" s="1"/>
      <c r="H81" s="11" t="s">
        <v>153</v>
      </c>
      <c r="I81" s="11" t="s">
        <v>138</v>
      </c>
      <c r="J81" s="27" t="s">
        <v>139</v>
      </c>
      <c r="K81" s="3"/>
    </row>
    <row r="82" s="28" customFormat="1" ht="30" customHeight="1" spans="1:11">
      <c r="A82" s="1"/>
      <c r="B82" s="30" t="s">
        <v>216</v>
      </c>
      <c r="C82" s="11" t="s">
        <v>152</v>
      </c>
      <c r="D82" s="12">
        <v>4</v>
      </c>
      <c r="E82" s="12">
        <v>4</v>
      </c>
      <c r="F82" s="12"/>
      <c r="G82" s="1"/>
      <c r="H82" s="11" t="s">
        <v>153</v>
      </c>
      <c r="I82" s="11" t="s">
        <v>138</v>
      </c>
      <c r="J82" s="27" t="s">
        <v>139</v>
      </c>
      <c r="K82" s="3"/>
    </row>
    <row r="83" s="28" customFormat="1" ht="30" customHeight="1" spans="1:11">
      <c r="A83" s="1"/>
      <c r="B83" s="30" t="s">
        <v>217</v>
      </c>
      <c r="C83" s="11" t="s">
        <v>152</v>
      </c>
      <c r="D83" s="12">
        <v>4</v>
      </c>
      <c r="E83" s="12">
        <v>4</v>
      </c>
      <c r="F83" s="12"/>
      <c r="G83" s="1"/>
      <c r="H83" s="11" t="s">
        <v>153</v>
      </c>
      <c r="I83" s="11" t="s">
        <v>138</v>
      </c>
      <c r="J83" s="27" t="s">
        <v>139</v>
      </c>
      <c r="K83" s="3"/>
    </row>
    <row r="84" s="28" customFormat="1" ht="30" customHeight="1" spans="1:11">
      <c r="A84" s="1"/>
      <c r="B84" s="30" t="s">
        <v>218</v>
      </c>
      <c r="C84" s="11" t="s">
        <v>152</v>
      </c>
      <c r="D84" s="12">
        <v>4</v>
      </c>
      <c r="E84" s="12">
        <v>4</v>
      </c>
      <c r="F84" s="12"/>
      <c r="G84" s="1"/>
      <c r="H84" s="11" t="s">
        <v>153</v>
      </c>
      <c r="I84" s="11" t="s">
        <v>138</v>
      </c>
      <c r="J84" s="27" t="s">
        <v>139</v>
      </c>
      <c r="K84" s="3"/>
    </row>
    <row r="85" s="28" customFormat="1" ht="30" customHeight="1" spans="1:11">
      <c r="A85" s="1"/>
      <c r="B85" s="30" t="s">
        <v>219</v>
      </c>
      <c r="C85" s="11" t="s">
        <v>152</v>
      </c>
      <c r="D85" s="12">
        <v>4</v>
      </c>
      <c r="E85" s="12">
        <v>4</v>
      </c>
      <c r="F85" s="12"/>
      <c r="G85" s="1"/>
      <c r="H85" s="11" t="s">
        <v>153</v>
      </c>
      <c r="I85" s="11" t="s">
        <v>138</v>
      </c>
      <c r="J85" s="27" t="s">
        <v>139</v>
      </c>
      <c r="K85" s="3"/>
    </row>
    <row r="86" s="28" customFormat="1" ht="30" customHeight="1" spans="1:11">
      <c r="A86" s="1"/>
      <c r="B86" s="30" t="s">
        <v>220</v>
      </c>
      <c r="C86" s="11" t="s">
        <v>152</v>
      </c>
      <c r="D86" s="12">
        <v>4</v>
      </c>
      <c r="E86" s="12">
        <v>4</v>
      </c>
      <c r="F86" s="12"/>
      <c r="G86" s="1"/>
      <c r="H86" s="11" t="s">
        <v>153</v>
      </c>
      <c r="I86" s="11" t="s">
        <v>138</v>
      </c>
      <c r="J86" s="27" t="s">
        <v>139</v>
      </c>
      <c r="K86" s="3"/>
    </row>
    <row r="87" s="28" customFormat="1" ht="30" customHeight="1" spans="1:11">
      <c r="A87" s="1"/>
      <c r="B87" s="30" t="s">
        <v>221</v>
      </c>
      <c r="C87" s="11" t="s">
        <v>152</v>
      </c>
      <c r="D87" s="12">
        <v>4</v>
      </c>
      <c r="E87" s="12">
        <v>4</v>
      </c>
      <c r="F87" s="12"/>
      <c r="G87" s="1"/>
      <c r="H87" s="11" t="s">
        <v>153</v>
      </c>
      <c r="I87" s="11" t="s">
        <v>138</v>
      </c>
      <c r="J87" s="27" t="s">
        <v>139</v>
      </c>
      <c r="K87" s="3"/>
    </row>
    <row r="88" s="28" customFormat="1" ht="30" customHeight="1" spans="1:11">
      <c r="A88" s="1"/>
      <c r="B88" s="30" t="s">
        <v>222</v>
      </c>
      <c r="C88" s="11" t="s">
        <v>152</v>
      </c>
      <c r="D88" s="12">
        <v>5.5</v>
      </c>
      <c r="E88" s="12"/>
      <c r="F88" s="12">
        <v>5.5</v>
      </c>
      <c r="G88" s="1"/>
      <c r="H88" s="11" t="s">
        <v>153</v>
      </c>
      <c r="I88" s="11" t="s">
        <v>138</v>
      </c>
      <c r="J88" s="27" t="s">
        <v>139</v>
      </c>
      <c r="K88" s="3"/>
    </row>
    <row r="89" s="28" customFormat="1" ht="30" customHeight="1" spans="1:11">
      <c r="A89" s="1"/>
      <c r="B89" s="30" t="s">
        <v>223</v>
      </c>
      <c r="C89" s="11" t="s">
        <v>152</v>
      </c>
      <c r="D89" s="12">
        <v>5.5</v>
      </c>
      <c r="E89" s="12"/>
      <c r="F89" s="12">
        <v>5.5</v>
      </c>
      <c r="G89" s="1"/>
      <c r="H89" s="11" t="s">
        <v>153</v>
      </c>
      <c r="I89" s="11" t="s">
        <v>138</v>
      </c>
      <c r="J89" s="27" t="s">
        <v>139</v>
      </c>
      <c r="K89" s="3"/>
    </row>
    <row r="90" s="28" customFormat="1" ht="30" customHeight="1" spans="1:11">
      <c r="A90" s="1"/>
      <c r="B90" s="30" t="s">
        <v>224</v>
      </c>
      <c r="C90" s="11" t="s">
        <v>152</v>
      </c>
      <c r="D90" s="12">
        <v>4</v>
      </c>
      <c r="E90" s="12">
        <v>4</v>
      </c>
      <c r="F90" s="12"/>
      <c r="G90" s="1"/>
      <c r="H90" s="11" t="s">
        <v>153</v>
      </c>
      <c r="I90" s="11" t="s">
        <v>138</v>
      </c>
      <c r="J90" s="27" t="s">
        <v>139</v>
      </c>
      <c r="K90" s="3"/>
    </row>
    <row r="91" s="28" customFormat="1" ht="30" customHeight="1" spans="1:11">
      <c r="A91" s="1"/>
      <c r="B91" s="30" t="s">
        <v>225</v>
      </c>
      <c r="C91" s="11" t="s">
        <v>152</v>
      </c>
      <c r="D91" s="12">
        <v>5.5</v>
      </c>
      <c r="E91" s="12"/>
      <c r="F91" s="12">
        <v>5.5</v>
      </c>
      <c r="G91" s="1"/>
      <c r="H91" s="11" t="s">
        <v>153</v>
      </c>
      <c r="I91" s="11" t="s">
        <v>138</v>
      </c>
      <c r="J91" s="27" t="s">
        <v>139</v>
      </c>
      <c r="K91" s="3"/>
    </row>
    <row r="92" s="28" customFormat="1" ht="30" customHeight="1" spans="1:11">
      <c r="A92" s="1"/>
      <c r="B92" s="30" t="s">
        <v>226</v>
      </c>
      <c r="C92" s="11" t="s">
        <v>152</v>
      </c>
      <c r="D92" s="12">
        <v>5.5</v>
      </c>
      <c r="E92" s="12"/>
      <c r="F92" s="12">
        <v>5.5</v>
      </c>
      <c r="G92" s="1"/>
      <c r="H92" s="11" t="s">
        <v>153</v>
      </c>
      <c r="I92" s="11" t="s">
        <v>138</v>
      </c>
      <c r="J92" s="27" t="s">
        <v>139</v>
      </c>
      <c r="K92" s="3"/>
    </row>
    <row r="93" s="28" customFormat="1" ht="30" customHeight="1" spans="1:11">
      <c r="A93" s="1"/>
      <c r="B93" s="30" t="s">
        <v>227</v>
      </c>
      <c r="C93" s="11" t="s">
        <v>152</v>
      </c>
      <c r="D93" s="12">
        <v>4</v>
      </c>
      <c r="E93" s="12">
        <v>4</v>
      </c>
      <c r="F93" s="12"/>
      <c r="G93" s="1"/>
      <c r="H93" s="11" t="s">
        <v>153</v>
      </c>
      <c r="I93" s="11" t="s">
        <v>138</v>
      </c>
      <c r="J93" s="27" t="s">
        <v>139</v>
      </c>
      <c r="K93" s="3"/>
    </row>
    <row r="94" s="28" customFormat="1" ht="30" customHeight="1" spans="1:11">
      <c r="A94" s="1"/>
      <c r="B94" s="30" t="s">
        <v>228</v>
      </c>
      <c r="C94" s="11" t="s">
        <v>152</v>
      </c>
      <c r="D94" s="12">
        <v>4</v>
      </c>
      <c r="E94" s="12">
        <v>4</v>
      </c>
      <c r="F94" s="12"/>
      <c r="G94" s="1"/>
      <c r="H94" s="11" t="s">
        <v>153</v>
      </c>
      <c r="I94" s="11" t="s">
        <v>138</v>
      </c>
      <c r="J94" s="27" t="s">
        <v>139</v>
      </c>
      <c r="K94" s="3"/>
    </row>
    <row r="95" s="28" customFormat="1" ht="30" customHeight="1" spans="1:11">
      <c r="A95" s="1"/>
      <c r="B95" s="30" t="s">
        <v>229</v>
      </c>
      <c r="C95" s="11" t="s">
        <v>152</v>
      </c>
      <c r="D95" s="12">
        <v>32</v>
      </c>
      <c r="E95" s="12"/>
      <c r="F95" s="12">
        <v>32</v>
      </c>
      <c r="G95" s="1"/>
      <c r="H95" s="11" t="s">
        <v>153</v>
      </c>
      <c r="I95" s="11" t="s">
        <v>138</v>
      </c>
      <c r="J95" s="27" t="s">
        <v>139</v>
      </c>
      <c r="K95" s="3"/>
    </row>
    <row r="96" s="28" customFormat="1" ht="30" customHeight="1" spans="1:11">
      <c r="A96" s="1"/>
      <c r="B96" s="30" t="s">
        <v>230</v>
      </c>
      <c r="C96" s="11" t="s">
        <v>152</v>
      </c>
      <c r="D96" s="12">
        <v>4</v>
      </c>
      <c r="E96" s="12">
        <v>4</v>
      </c>
      <c r="F96" s="12"/>
      <c r="G96" s="1"/>
      <c r="H96" s="11" t="s">
        <v>153</v>
      </c>
      <c r="I96" s="11" t="s">
        <v>138</v>
      </c>
      <c r="J96" s="27" t="s">
        <v>139</v>
      </c>
      <c r="K96" s="3"/>
    </row>
    <row r="97" s="28" customFormat="1" ht="30" customHeight="1" spans="1:11">
      <c r="A97" s="1"/>
      <c r="B97" s="30" t="s">
        <v>231</v>
      </c>
      <c r="C97" s="11" t="s">
        <v>152</v>
      </c>
      <c r="D97" s="12">
        <v>4</v>
      </c>
      <c r="E97" s="12">
        <v>4</v>
      </c>
      <c r="F97" s="12"/>
      <c r="G97" s="1"/>
      <c r="H97" s="11" t="s">
        <v>153</v>
      </c>
      <c r="I97" s="11" t="s">
        <v>138</v>
      </c>
      <c r="J97" s="27" t="s">
        <v>139</v>
      </c>
      <c r="K97" s="3"/>
    </row>
    <row r="98" s="28" customFormat="1" ht="30" customHeight="1" spans="1:11">
      <c r="A98" s="1"/>
      <c r="B98" s="30" t="s">
        <v>232</v>
      </c>
      <c r="C98" s="11" t="s">
        <v>152</v>
      </c>
      <c r="D98" s="12">
        <v>4</v>
      </c>
      <c r="E98" s="12">
        <v>4</v>
      </c>
      <c r="F98" s="12"/>
      <c r="G98" s="1"/>
      <c r="H98" s="11" t="s">
        <v>153</v>
      </c>
      <c r="I98" s="11" t="s">
        <v>138</v>
      </c>
      <c r="J98" s="27" t="s">
        <v>139</v>
      </c>
      <c r="K98" s="3"/>
    </row>
    <row r="99" s="28" customFormat="1" ht="30" customHeight="1" spans="1:11">
      <c r="A99" s="1"/>
      <c r="B99" s="30" t="s">
        <v>233</v>
      </c>
      <c r="C99" s="11" t="s">
        <v>152</v>
      </c>
      <c r="D99" s="12">
        <v>4</v>
      </c>
      <c r="E99" s="12">
        <v>4</v>
      </c>
      <c r="F99" s="12"/>
      <c r="G99" s="1"/>
      <c r="H99" s="11" t="s">
        <v>153</v>
      </c>
      <c r="I99" s="11" t="s">
        <v>138</v>
      </c>
      <c r="J99" s="27" t="s">
        <v>139</v>
      </c>
      <c r="K99" s="3"/>
    </row>
    <row r="100" s="28" customFormat="1" ht="30" customHeight="1" spans="1:11">
      <c r="A100" s="1"/>
      <c r="B100" s="30" t="s">
        <v>234</v>
      </c>
      <c r="C100" s="11" t="s">
        <v>152</v>
      </c>
      <c r="D100" s="12">
        <v>5.5</v>
      </c>
      <c r="E100" s="12"/>
      <c r="F100" s="12">
        <v>5.5</v>
      </c>
      <c r="G100" s="1"/>
      <c r="H100" s="11" t="s">
        <v>153</v>
      </c>
      <c r="I100" s="11" t="s">
        <v>138</v>
      </c>
      <c r="J100" s="27" t="s">
        <v>139</v>
      </c>
      <c r="K100" s="3"/>
    </row>
    <row r="101" s="28" customFormat="1" ht="30" customHeight="1" spans="1:11">
      <c r="A101" s="1"/>
      <c r="B101" s="30" t="s">
        <v>235</v>
      </c>
      <c r="C101" s="11" t="s">
        <v>152</v>
      </c>
      <c r="D101" s="12">
        <v>5.5</v>
      </c>
      <c r="E101" s="12"/>
      <c r="F101" s="12">
        <v>5.5</v>
      </c>
      <c r="G101" s="1"/>
      <c r="H101" s="11" t="s">
        <v>153</v>
      </c>
      <c r="I101" s="11" t="s">
        <v>138</v>
      </c>
      <c r="J101" s="27" t="s">
        <v>139</v>
      </c>
      <c r="K101" s="3"/>
    </row>
    <row r="102" s="28" customFormat="1" ht="30" customHeight="1" spans="1:11">
      <c r="A102" s="1"/>
      <c r="B102" s="30" t="s">
        <v>236</v>
      </c>
      <c r="C102" s="11" t="s">
        <v>152</v>
      </c>
      <c r="D102" s="12">
        <v>4</v>
      </c>
      <c r="E102" s="12">
        <v>4</v>
      </c>
      <c r="F102" s="12"/>
      <c r="G102" s="1"/>
      <c r="H102" s="11" t="s">
        <v>153</v>
      </c>
      <c r="I102" s="11" t="s">
        <v>138</v>
      </c>
      <c r="J102" s="27" t="s">
        <v>139</v>
      </c>
      <c r="K102" s="3"/>
    </row>
    <row r="103" s="28" customFormat="1" ht="30" customHeight="1" spans="1:11">
      <c r="A103" s="1"/>
      <c r="B103" s="30" t="s">
        <v>237</v>
      </c>
      <c r="C103" s="11" t="s">
        <v>152</v>
      </c>
      <c r="D103" s="12">
        <v>16.2</v>
      </c>
      <c r="E103" s="12"/>
      <c r="F103" s="12">
        <v>16.2</v>
      </c>
      <c r="G103" s="1"/>
      <c r="H103" s="11" t="s">
        <v>153</v>
      </c>
      <c r="I103" s="11" t="s">
        <v>138</v>
      </c>
      <c r="J103" s="27" t="s">
        <v>139</v>
      </c>
      <c r="K103" s="3"/>
    </row>
    <row r="104" s="28" customFormat="1" ht="30" customHeight="1" spans="1:11">
      <c r="A104" s="1"/>
      <c r="B104" s="30" t="s">
        <v>238</v>
      </c>
      <c r="C104" s="11" t="s">
        <v>239</v>
      </c>
      <c r="D104" s="12">
        <v>12</v>
      </c>
      <c r="E104" s="12"/>
      <c r="F104" s="12">
        <v>12</v>
      </c>
      <c r="G104" s="1"/>
      <c r="H104" s="11" t="s">
        <v>142</v>
      </c>
      <c r="I104" s="11" t="s">
        <v>138</v>
      </c>
      <c r="J104" s="27" t="s">
        <v>139</v>
      </c>
      <c r="K104" s="3"/>
    </row>
    <row r="105" s="28" customFormat="1" ht="30" customHeight="1" spans="1:11">
      <c r="A105" s="1"/>
      <c r="B105" s="30" t="s">
        <v>240</v>
      </c>
      <c r="C105" s="11" t="s">
        <v>166</v>
      </c>
      <c r="D105" s="12">
        <v>5</v>
      </c>
      <c r="E105" s="12">
        <v>5</v>
      </c>
      <c r="F105" s="12"/>
      <c r="G105" s="1"/>
      <c r="H105" s="11" t="s">
        <v>142</v>
      </c>
      <c r="I105" s="11" t="s">
        <v>138</v>
      </c>
      <c r="J105" s="27" t="s">
        <v>139</v>
      </c>
      <c r="K105" s="3"/>
    </row>
    <row r="106" s="28" customFormat="1" ht="30" customHeight="1" spans="1:11">
      <c r="A106" s="1"/>
      <c r="B106" s="30" t="s">
        <v>241</v>
      </c>
      <c r="C106" s="11" t="s">
        <v>174</v>
      </c>
      <c r="D106" s="12">
        <v>10</v>
      </c>
      <c r="E106" s="12"/>
      <c r="F106" s="12">
        <v>10</v>
      </c>
      <c r="G106" s="1"/>
      <c r="H106" s="11" t="s">
        <v>175</v>
      </c>
      <c r="I106" s="11" t="s">
        <v>138</v>
      </c>
      <c r="J106" s="27" t="s">
        <v>139</v>
      </c>
      <c r="K106" s="3"/>
    </row>
    <row r="107" s="28" customFormat="1" ht="30" customHeight="1" spans="1:11">
      <c r="A107" s="1"/>
      <c r="B107" s="30" t="s">
        <v>242</v>
      </c>
      <c r="C107" s="11" t="s">
        <v>243</v>
      </c>
      <c r="D107" s="12">
        <v>20</v>
      </c>
      <c r="E107" s="12">
        <v>20</v>
      </c>
      <c r="F107" s="12"/>
      <c r="G107" s="1"/>
      <c r="H107" s="11" t="s">
        <v>244</v>
      </c>
      <c r="I107" s="11" t="s">
        <v>138</v>
      </c>
      <c r="J107" s="27" t="s">
        <v>139</v>
      </c>
      <c r="K107" s="3"/>
    </row>
    <row r="108" s="28" customFormat="1" ht="30" customHeight="1" spans="1:11">
      <c r="A108" s="1"/>
      <c r="B108" s="30" t="s">
        <v>245</v>
      </c>
      <c r="C108" s="11" t="s">
        <v>246</v>
      </c>
      <c r="D108" s="12">
        <v>140</v>
      </c>
      <c r="E108" s="12"/>
      <c r="F108" s="12">
        <v>140</v>
      </c>
      <c r="G108" s="1"/>
      <c r="H108" s="11" t="s">
        <v>247</v>
      </c>
      <c r="I108" s="11" t="s">
        <v>138</v>
      </c>
      <c r="J108" s="27" t="s">
        <v>139</v>
      </c>
      <c r="K108" s="3"/>
    </row>
    <row r="109" s="28" customFormat="1" ht="30" customHeight="1" spans="1:11">
      <c r="A109" s="1"/>
      <c r="B109" s="30" t="s">
        <v>248</v>
      </c>
      <c r="C109" s="11" t="s">
        <v>144</v>
      </c>
      <c r="D109" s="12">
        <v>25</v>
      </c>
      <c r="E109" s="12"/>
      <c r="F109" s="12">
        <v>25</v>
      </c>
      <c r="G109" s="1"/>
      <c r="H109" s="11" t="s">
        <v>145</v>
      </c>
      <c r="I109" s="11" t="s">
        <v>138</v>
      </c>
      <c r="J109" s="27" t="s">
        <v>139</v>
      </c>
      <c r="K109" s="3"/>
    </row>
    <row r="110" s="28" customFormat="1" ht="30" customHeight="1" spans="1:11">
      <c r="A110" s="1"/>
      <c r="B110" s="30" t="s">
        <v>249</v>
      </c>
      <c r="C110" s="11" t="s">
        <v>144</v>
      </c>
      <c r="D110" s="12">
        <v>30</v>
      </c>
      <c r="E110" s="12"/>
      <c r="F110" s="12">
        <v>30</v>
      </c>
      <c r="G110" s="1"/>
      <c r="H110" s="11" t="s">
        <v>145</v>
      </c>
      <c r="I110" s="11" t="s">
        <v>138</v>
      </c>
      <c r="J110" s="27" t="s">
        <v>139</v>
      </c>
      <c r="K110" s="3"/>
    </row>
    <row r="111" s="28" customFormat="1" ht="30" customHeight="1" spans="1:11">
      <c r="A111" s="1"/>
      <c r="B111" s="30" t="s">
        <v>250</v>
      </c>
      <c r="C111" s="11" t="s">
        <v>144</v>
      </c>
      <c r="D111" s="12">
        <v>25</v>
      </c>
      <c r="E111" s="12"/>
      <c r="F111" s="12">
        <v>25</v>
      </c>
      <c r="G111" s="1"/>
      <c r="H111" s="11" t="s">
        <v>145</v>
      </c>
      <c r="I111" s="11" t="s">
        <v>138</v>
      </c>
      <c r="J111" s="27" t="s">
        <v>139</v>
      </c>
      <c r="K111" s="3"/>
    </row>
    <row r="112" s="28" customFormat="1" ht="30" customHeight="1" spans="1:11">
      <c r="A112" s="1"/>
      <c r="B112" s="30" t="s">
        <v>251</v>
      </c>
      <c r="C112" s="11" t="s">
        <v>144</v>
      </c>
      <c r="D112" s="12">
        <v>20</v>
      </c>
      <c r="E112" s="12"/>
      <c r="F112" s="12">
        <v>20</v>
      </c>
      <c r="G112" s="1"/>
      <c r="H112" s="11" t="s">
        <v>145</v>
      </c>
      <c r="I112" s="11" t="s">
        <v>138</v>
      </c>
      <c r="J112" s="27" t="s">
        <v>139</v>
      </c>
      <c r="K112" s="3"/>
    </row>
    <row r="113" s="28" customFormat="1" ht="30" customHeight="1" spans="1:11">
      <c r="A113" s="1"/>
      <c r="B113" s="30" t="s">
        <v>252</v>
      </c>
      <c r="C113" s="11" t="s">
        <v>144</v>
      </c>
      <c r="D113" s="12">
        <v>12</v>
      </c>
      <c r="E113" s="12">
        <v>12</v>
      </c>
      <c r="F113" s="12"/>
      <c r="G113" s="1"/>
      <c r="H113" s="11" t="s">
        <v>145</v>
      </c>
      <c r="I113" s="11" t="s">
        <v>138</v>
      </c>
      <c r="J113" s="27" t="s">
        <v>139</v>
      </c>
      <c r="K113" s="3"/>
    </row>
    <row r="114" s="28" customFormat="1" ht="30" customHeight="1" spans="1:11">
      <c r="A114" s="1"/>
      <c r="B114" s="30" t="s">
        <v>253</v>
      </c>
      <c r="C114" s="11" t="s">
        <v>144</v>
      </c>
      <c r="D114" s="12">
        <v>6</v>
      </c>
      <c r="E114" s="12">
        <v>6</v>
      </c>
      <c r="F114" s="12"/>
      <c r="G114" s="1"/>
      <c r="H114" s="11" t="s">
        <v>145</v>
      </c>
      <c r="I114" s="11" t="s">
        <v>138</v>
      </c>
      <c r="J114" s="27" t="s">
        <v>139</v>
      </c>
      <c r="K114" s="3"/>
    </row>
    <row r="115" s="28" customFormat="1" ht="30" customHeight="1" spans="1:11">
      <c r="A115" s="1"/>
      <c r="B115" s="30" t="s">
        <v>254</v>
      </c>
      <c r="C115" s="11" t="s">
        <v>144</v>
      </c>
      <c r="D115" s="12">
        <v>30</v>
      </c>
      <c r="E115" s="12">
        <v>30</v>
      </c>
      <c r="F115" s="12"/>
      <c r="G115" s="1"/>
      <c r="H115" s="11" t="s">
        <v>145</v>
      </c>
      <c r="I115" s="11" t="s">
        <v>138</v>
      </c>
      <c r="J115" s="27" t="s">
        <v>139</v>
      </c>
      <c r="K115" s="3"/>
    </row>
    <row r="116" s="28" customFormat="1" ht="30" customHeight="1" spans="1:11">
      <c r="A116" s="1"/>
      <c r="B116" s="30" t="s">
        <v>255</v>
      </c>
      <c r="C116" s="11" t="s">
        <v>144</v>
      </c>
      <c r="D116" s="12">
        <v>20</v>
      </c>
      <c r="E116" s="12"/>
      <c r="F116" s="12">
        <v>20</v>
      </c>
      <c r="G116" s="1"/>
      <c r="H116" s="11" t="s">
        <v>145</v>
      </c>
      <c r="I116" s="11" t="s">
        <v>138</v>
      </c>
      <c r="J116" s="27" t="s">
        <v>139</v>
      </c>
      <c r="K116" s="3"/>
    </row>
    <row r="117" s="28" customFormat="1" ht="30" customHeight="1" spans="1:11">
      <c r="A117" s="1"/>
      <c r="B117" s="30" t="s">
        <v>256</v>
      </c>
      <c r="C117" s="11" t="s">
        <v>144</v>
      </c>
      <c r="D117" s="12">
        <v>30</v>
      </c>
      <c r="E117" s="12">
        <v>30</v>
      </c>
      <c r="F117" s="12"/>
      <c r="G117" s="1"/>
      <c r="H117" s="11" t="s">
        <v>145</v>
      </c>
      <c r="I117" s="11" t="s">
        <v>138</v>
      </c>
      <c r="J117" s="27" t="s">
        <v>139</v>
      </c>
      <c r="K117" s="3"/>
    </row>
    <row r="118" s="28" customFormat="1" ht="30" customHeight="1" spans="1:11">
      <c r="A118" s="1"/>
      <c r="B118" s="30" t="s">
        <v>257</v>
      </c>
      <c r="C118" s="11" t="s">
        <v>144</v>
      </c>
      <c r="D118" s="12">
        <v>10</v>
      </c>
      <c r="E118" s="12">
        <v>10</v>
      </c>
      <c r="F118" s="12"/>
      <c r="G118" s="1"/>
      <c r="H118" s="11" t="s">
        <v>145</v>
      </c>
      <c r="I118" s="11" t="s">
        <v>138</v>
      </c>
      <c r="J118" s="27" t="s">
        <v>139</v>
      </c>
      <c r="K118" s="3"/>
    </row>
    <row r="119" s="28" customFormat="1" ht="30" customHeight="1" spans="1:11">
      <c r="A119" s="1"/>
      <c r="B119" s="30" t="s">
        <v>258</v>
      </c>
      <c r="C119" s="11" t="s">
        <v>144</v>
      </c>
      <c r="D119" s="12">
        <v>8</v>
      </c>
      <c r="E119" s="12"/>
      <c r="F119" s="12">
        <v>8</v>
      </c>
      <c r="G119" s="1"/>
      <c r="H119" s="11" t="s">
        <v>145</v>
      </c>
      <c r="I119" s="11" t="s">
        <v>138</v>
      </c>
      <c r="J119" s="27" t="s">
        <v>139</v>
      </c>
      <c r="K119" s="3"/>
    </row>
    <row r="120" s="28" customFormat="1" ht="30" customHeight="1" spans="1:11">
      <c r="A120" s="1"/>
      <c r="B120" s="30" t="s">
        <v>259</v>
      </c>
      <c r="C120" s="11" t="s">
        <v>144</v>
      </c>
      <c r="D120" s="12">
        <v>12</v>
      </c>
      <c r="E120" s="12">
        <v>12</v>
      </c>
      <c r="F120" s="12"/>
      <c r="G120" s="1"/>
      <c r="H120" s="11" t="s">
        <v>145</v>
      </c>
      <c r="I120" s="11" t="s">
        <v>138</v>
      </c>
      <c r="J120" s="27" t="s">
        <v>139</v>
      </c>
      <c r="K120" s="3"/>
    </row>
    <row r="121" s="28" customFormat="1" ht="30" customHeight="1" spans="1:11">
      <c r="A121" s="1"/>
      <c r="B121" s="30" t="s">
        <v>260</v>
      </c>
      <c r="C121" s="11" t="s">
        <v>144</v>
      </c>
      <c r="D121" s="12">
        <v>20</v>
      </c>
      <c r="E121" s="12"/>
      <c r="F121" s="12">
        <v>20</v>
      </c>
      <c r="G121" s="1"/>
      <c r="H121" s="11" t="s">
        <v>145</v>
      </c>
      <c r="I121" s="11" t="s">
        <v>138</v>
      </c>
      <c r="J121" s="27" t="s">
        <v>139</v>
      </c>
      <c r="K121" s="3"/>
    </row>
    <row r="122" s="28" customFormat="1" ht="30" customHeight="1" spans="1:11">
      <c r="A122" s="1"/>
      <c r="B122" s="30" t="s">
        <v>261</v>
      </c>
      <c r="C122" s="11" t="s">
        <v>144</v>
      </c>
      <c r="D122" s="12">
        <v>8</v>
      </c>
      <c r="E122" s="12"/>
      <c r="F122" s="12">
        <v>8</v>
      </c>
      <c r="G122" s="1"/>
      <c r="H122" s="11" t="s">
        <v>145</v>
      </c>
      <c r="I122" s="11" t="s">
        <v>138</v>
      </c>
      <c r="J122" s="27" t="s">
        <v>139</v>
      </c>
      <c r="K122" s="3"/>
    </row>
    <row r="123" s="28" customFormat="1" ht="30" customHeight="1" spans="1:11">
      <c r="A123" s="1"/>
      <c r="B123" s="30" t="s">
        <v>262</v>
      </c>
      <c r="C123" s="11" t="s">
        <v>144</v>
      </c>
      <c r="D123" s="12">
        <v>8</v>
      </c>
      <c r="E123" s="12"/>
      <c r="F123" s="12">
        <v>8</v>
      </c>
      <c r="G123" s="1"/>
      <c r="H123" s="11" t="s">
        <v>145</v>
      </c>
      <c r="I123" s="11" t="s">
        <v>138</v>
      </c>
      <c r="J123" s="27" t="s">
        <v>139</v>
      </c>
      <c r="K123" s="3"/>
    </row>
    <row r="124" s="28" customFormat="1" ht="30" customHeight="1" spans="1:11">
      <c r="A124" s="1"/>
      <c r="B124" s="30" t="s">
        <v>263</v>
      </c>
      <c r="C124" s="11" t="s">
        <v>144</v>
      </c>
      <c r="D124" s="12">
        <v>10</v>
      </c>
      <c r="E124" s="12">
        <v>10</v>
      </c>
      <c r="F124" s="12"/>
      <c r="G124" s="1"/>
      <c r="H124" s="11" t="s">
        <v>145</v>
      </c>
      <c r="I124" s="11" t="s">
        <v>138</v>
      </c>
      <c r="J124" s="27" t="s">
        <v>139</v>
      </c>
      <c r="K124" s="3"/>
    </row>
    <row r="125" s="28" customFormat="1" ht="30" customHeight="1" spans="1:11">
      <c r="A125" s="1"/>
      <c r="B125" s="30" t="s">
        <v>264</v>
      </c>
      <c r="C125" s="11" t="s">
        <v>144</v>
      </c>
      <c r="D125" s="12">
        <v>20</v>
      </c>
      <c r="E125" s="12"/>
      <c r="F125" s="12">
        <v>20</v>
      </c>
      <c r="G125" s="1"/>
      <c r="H125" s="11" t="s">
        <v>145</v>
      </c>
      <c r="I125" s="11" t="s">
        <v>138</v>
      </c>
      <c r="J125" s="27" t="s">
        <v>139</v>
      </c>
      <c r="K125" s="3"/>
    </row>
    <row r="126" s="28" customFormat="1" ht="30" customHeight="1" spans="1:11">
      <c r="A126" s="1"/>
      <c r="B126" s="30" t="s">
        <v>265</v>
      </c>
      <c r="C126" s="11" t="s">
        <v>144</v>
      </c>
      <c r="D126" s="12">
        <v>12</v>
      </c>
      <c r="E126" s="12">
        <v>12</v>
      </c>
      <c r="F126" s="12"/>
      <c r="G126" s="1"/>
      <c r="H126" s="11" t="s">
        <v>145</v>
      </c>
      <c r="I126" s="11" t="s">
        <v>138</v>
      </c>
      <c r="J126" s="27" t="s">
        <v>139</v>
      </c>
      <c r="K126" s="3"/>
    </row>
    <row r="127" s="28" customFormat="1" ht="30" customHeight="1" spans="1:11">
      <c r="A127" s="1"/>
      <c r="B127" s="30" t="s">
        <v>266</v>
      </c>
      <c r="C127" s="11" t="s">
        <v>144</v>
      </c>
      <c r="D127" s="12">
        <v>10</v>
      </c>
      <c r="E127" s="12">
        <v>10</v>
      </c>
      <c r="F127" s="12"/>
      <c r="G127" s="1"/>
      <c r="H127" s="11" t="s">
        <v>145</v>
      </c>
      <c r="I127" s="11" t="s">
        <v>138</v>
      </c>
      <c r="J127" s="27" t="s">
        <v>139</v>
      </c>
      <c r="K127" s="3"/>
    </row>
    <row r="128" s="28" customFormat="1" ht="30" customHeight="1" spans="1:11">
      <c r="A128" s="1"/>
      <c r="B128" s="30" t="s">
        <v>267</v>
      </c>
      <c r="C128" s="11" t="s">
        <v>144</v>
      </c>
      <c r="D128" s="12">
        <v>8</v>
      </c>
      <c r="E128" s="12"/>
      <c r="F128" s="12">
        <v>8</v>
      </c>
      <c r="G128" s="1"/>
      <c r="H128" s="11" t="s">
        <v>145</v>
      </c>
      <c r="I128" s="11" t="s">
        <v>138</v>
      </c>
      <c r="J128" s="27" t="s">
        <v>139</v>
      </c>
      <c r="K128" s="3"/>
    </row>
    <row r="129" s="28" customFormat="1" ht="30" customHeight="1" spans="1:11">
      <c r="A129" s="1"/>
      <c r="B129" s="30" t="s">
        <v>268</v>
      </c>
      <c r="C129" s="11" t="s">
        <v>144</v>
      </c>
      <c r="D129" s="12">
        <v>8</v>
      </c>
      <c r="E129" s="12"/>
      <c r="F129" s="12">
        <v>8</v>
      </c>
      <c r="G129" s="1"/>
      <c r="H129" s="11" t="s">
        <v>145</v>
      </c>
      <c r="I129" s="11" t="s">
        <v>138</v>
      </c>
      <c r="J129" s="27" t="s">
        <v>139</v>
      </c>
      <c r="K129" s="3"/>
    </row>
    <row r="130" s="28" customFormat="1" ht="30" customHeight="1" spans="1:11">
      <c r="A130" s="1"/>
      <c r="B130" s="30" t="s">
        <v>269</v>
      </c>
      <c r="C130" s="11" t="s">
        <v>144</v>
      </c>
      <c r="D130" s="12">
        <v>10</v>
      </c>
      <c r="E130" s="12">
        <v>10</v>
      </c>
      <c r="F130" s="12"/>
      <c r="G130" s="1"/>
      <c r="H130" s="11" t="s">
        <v>145</v>
      </c>
      <c r="I130" s="11" t="s">
        <v>138</v>
      </c>
      <c r="J130" s="27" t="s">
        <v>139</v>
      </c>
      <c r="K130" s="3"/>
    </row>
    <row r="131" s="28" customFormat="1" ht="30" customHeight="1" spans="1:11">
      <c r="A131" s="1" t="s">
        <v>21</v>
      </c>
      <c r="B131" s="30"/>
      <c r="C131" s="11"/>
      <c r="D131" s="12">
        <f>SUM(D132:D146)</f>
        <v>61</v>
      </c>
      <c r="E131" s="12"/>
      <c r="F131" s="12">
        <f>SUM(F132:F146)</f>
        <v>61</v>
      </c>
      <c r="G131" s="1"/>
      <c r="H131" s="11"/>
      <c r="I131" s="11"/>
      <c r="J131" s="27"/>
      <c r="K131" s="3"/>
    </row>
    <row r="132" s="28" customFormat="1" ht="30" customHeight="1" spans="1:11">
      <c r="A132" s="1"/>
      <c r="B132" s="30" t="s">
        <v>270</v>
      </c>
      <c r="C132" s="11" t="s">
        <v>148</v>
      </c>
      <c r="D132" s="12">
        <v>2</v>
      </c>
      <c r="E132" s="12"/>
      <c r="F132" s="12">
        <v>2</v>
      </c>
      <c r="G132" s="1"/>
      <c r="H132" s="11" t="s">
        <v>149</v>
      </c>
      <c r="I132" s="11" t="s">
        <v>138</v>
      </c>
      <c r="J132" s="27" t="s">
        <v>139</v>
      </c>
      <c r="K132" s="3"/>
    </row>
    <row r="133" s="28" customFormat="1" ht="30" customHeight="1" spans="1:11">
      <c r="A133" s="1"/>
      <c r="B133" s="30" t="s">
        <v>271</v>
      </c>
      <c r="C133" s="11" t="s">
        <v>148</v>
      </c>
      <c r="D133" s="12">
        <v>3.5</v>
      </c>
      <c r="E133" s="12"/>
      <c r="F133" s="12">
        <v>3.5</v>
      </c>
      <c r="G133" s="1"/>
      <c r="H133" s="11" t="s">
        <v>149</v>
      </c>
      <c r="I133" s="11" t="s">
        <v>138</v>
      </c>
      <c r="J133" s="27" t="s">
        <v>139</v>
      </c>
      <c r="K133" s="3"/>
    </row>
    <row r="134" s="28" customFormat="1" ht="30" customHeight="1" spans="1:11">
      <c r="A134" s="1"/>
      <c r="B134" s="30" t="s">
        <v>272</v>
      </c>
      <c r="C134" s="11" t="s">
        <v>148</v>
      </c>
      <c r="D134" s="12">
        <v>2</v>
      </c>
      <c r="E134" s="12"/>
      <c r="F134" s="12">
        <v>2</v>
      </c>
      <c r="G134" s="1"/>
      <c r="H134" s="11" t="s">
        <v>149</v>
      </c>
      <c r="I134" s="11" t="s">
        <v>138</v>
      </c>
      <c r="J134" s="27" t="s">
        <v>139</v>
      </c>
      <c r="K134" s="3"/>
    </row>
    <row r="135" s="28" customFormat="1" ht="30" customHeight="1" spans="1:11">
      <c r="A135" s="1"/>
      <c r="B135" s="30" t="s">
        <v>273</v>
      </c>
      <c r="C135" s="11" t="s">
        <v>148</v>
      </c>
      <c r="D135" s="12">
        <v>2</v>
      </c>
      <c r="E135" s="12"/>
      <c r="F135" s="12">
        <v>2</v>
      </c>
      <c r="G135" s="1"/>
      <c r="H135" s="11" t="s">
        <v>149</v>
      </c>
      <c r="I135" s="11" t="s">
        <v>138</v>
      </c>
      <c r="J135" s="27" t="s">
        <v>139</v>
      </c>
      <c r="K135" s="3"/>
    </row>
    <row r="136" s="28" customFormat="1" ht="30" customHeight="1" spans="1:11">
      <c r="A136" s="1"/>
      <c r="B136" s="30" t="s">
        <v>274</v>
      </c>
      <c r="C136" s="11" t="s">
        <v>148</v>
      </c>
      <c r="D136" s="12">
        <v>3</v>
      </c>
      <c r="E136" s="12"/>
      <c r="F136" s="12">
        <v>3</v>
      </c>
      <c r="G136" s="1"/>
      <c r="H136" s="11" t="s">
        <v>149</v>
      </c>
      <c r="I136" s="11" t="s">
        <v>138</v>
      </c>
      <c r="J136" s="27" t="s">
        <v>139</v>
      </c>
      <c r="K136" s="3"/>
    </row>
    <row r="137" s="28" customFormat="1" ht="30" customHeight="1" spans="1:11">
      <c r="A137" s="1"/>
      <c r="B137" s="30" t="s">
        <v>275</v>
      </c>
      <c r="C137" s="11" t="s">
        <v>148</v>
      </c>
      <c r="D137" s="12">
        <v>2</v>
      </c>
      <c r="E137" s="12"/>
      <c r="F137" s="12">
        <v>2</v>
      </c>
      <c r="G137" s="1"/>
      <c r="H137" s="11" t="s">
        <v>149</v>
      </c>
      <c r="I137" s="11" t="s">
        <v>138</v>
      </c>
      <c r="J137" s="27" t="s">
        <v>139</v>
      </c>
      <c r="K137" s="3"/>
    </row>
    <row r="138" s="28" customFormat="1" ht="30" customHeight="1" spans="1:11">
      <c r="A138" s="1"/>
      <c r="B138" s="30" t="s">
        <v>276</v>
      </c>
      <c r="C138" s="11" t="s">
        <v>148</v>
      </c>
      <c r="D138" s="12">
        <v>6</v>
      </c>
      <c r="E138" s="12"/>
      <c r="F138" s="12">
        <v>6</v>
      </c>
      <c r="G138" s="1"/>
      <c r="H138" s="11" t="s">
        <v>149</v>
      </c>
      <c r="I138" s="11" t="s">
        <v>138</v>
      </c>
      <c r="J138" s="27" t="s">
        <v>139</v>
      </c>
      <c r="K138" s="3"/>
    </row>
    <row r="139" s="28" customFormat="1" ht="30" customHeight="1" spans="1:11">
      <c r="A139" s="1"/>
      <c r="B139" s="30" t="s">
        <v>277</v>
      </c>
      <c r="C139" s="11" t="s">
        <v>148</v>
      </c>
      <c r="D139" s="12">
        <v>3</v>
      </c>
      <c r="E139" s="12"/>
      <c r="F139" s="12">
        <v>3</v>
      </c>
      <c r="G139" s="1"/>
      <c r="H139" s="11" t="s">
        <v>149</v>
      </c>
      <c r="I139" s="11" t="s">
        <v>138</v>
      </c>
      <c r="J139" s="27" t="s">
        <v>139</v>
      </c>
      <c r="K139" s="3"/>
    </row>
    <row r="140" s="28" customFormat="1" ht="30" customHeight="1" spans="1:11">
      <c r="A140" s="1"/>
      <c r="B140" s="30" t="s">
        <v>278</v>
      </c>
      <c r="C140" s="11" t="s">
        <v>148</v>
      </c>
      <c r="D140" s="12">
        <v>4</v>
      </c>
      <c r="E140" s="12"/>
      <c r="F140" s="12">
        <v>4</v>
      </c>
      <c r="G140" s="1"/>
      <c r="H140" s="11" t="s">
        <v>149</v>
      </c>
      <c r="I140" s="11" t="s">
        <v>138</v>
      </c>
      <c r="J140" s="27" t="s">
        <v>139</v>
      </c>
      <c r="K140" s="3"/>
    </row>
    <row r="141" s="28" customFormat="1" ht="30" customHeight="1" spans="1:11">
      <c r="A141" s="1"/>
      <c r="B141" s="30" t="s">
        <v>279</v>
      </c>
      <c r="C141" s="11" t="s">
        <v>148</v>
      </c>
      <c r="D141" s="12">
        <v>4</v>
      </c>
      <c r="E141" s="12"/>
      <c r="F141" s="12">
        <v>4</v>
      </c>
      <c r="G141" s="1"/>
      <c r="H141" s="11" t="s">
        <v>149</v>
      </c>
      <c r="I141" s="11" t="s">
        <v>138</v>
      </c>
      <c r="J141" s="27" t="s">
        <v>139</v>
      </c>
      <c r="K141" s="3"/>
    </row>
    <row r="142" s="28" customFormat="1" ht="30" customHeight="1" spans="1:11">
      <c r="A142" s="1"/>
      <c r="B142" s="30" t="s">
        <v>280</v>
      </c>
      <c r="C142" s="11" t="s">
        <v>148</v>
      </c>
      <c r="D142" s="12">
        <v>3</v>
      </c>
      <c r="E142" s="12"/>
      <c r="F142" s="12">
        <v>3</v>
      </c>
      <c r="G142" s="1"/>
      <c r="H142" s="11" t="s">
        <v>149</v>
      </c>
      <c r="I142" s="11" t="s">
        <v>138</v>
      </c>
      <c r="J142" s="27" t="s">
        <v>139</v>
      </c>
      <c r="K142" s="3"/>
    </row>
    <row r="143" s="28" customFormat="1" ht="30" customHeight="1" spans="1:11">
      <c r="A143" s="1"/>
      <c r="B143" s="30" t="s">
        <v>281</v>
      </c>
      <c r="C143" s="11" t="s">
        <v>148</v>
      </c>
      <c r="D143" s="12">
        <v>4</v>
      </c>
      <c r="E143" s="12"/>
      <c r="F143" s="12">
        <v>4</v>
      </c>
      <c r="G143" s="1"/>
      <c r="H143" s="11" t="s">
        <v>149</v>
      </c>
      <c r="I143" s="11" t="s">
        <v>138</v>
      </c>
      <c r="J143" s="27" t="s">
        <v>139</v>
      </c>
      <c r="K143" s="3"/>
    </row>
    <row r="144" s="28" customFormat="1" ht="30" customHeight="1" spans="1:11">
      <c r="A144" s="1"/>
      <c r="B144" s="30" t="s">
        <v>282</v>
      </c>
      <c r="C144" s="11" t="s">
        <v>148</v>
      </c>
      <c r="D144" s="12">
        <v>2</v>
      </c>
      <c r="E144" s="12"/>
      <c r="F144" s="12">
        <v>2</v>
      </c>
      <c r="G144" s="1"/>
      <c r="H144" s="11" t="s">
        <v>149</v>
      </c>
      <c r="I144" s="11" t="s">
        <v>138</v>
      </c>
      <c r="J144" s="27" t="s">
        <v>139</v>
      </c>
      <c r="K144" s="3"/>
    </row>
    <row r="145" s="28" customFormat="1" ht="30" customHeight="1" spans="1:11">
      <c r="A145" s="1"/>
      <c r="B145" s="30" t="s">
        <v>283</v>
      </c>
      <c r="C145" s="11" t="s">
        <v>152</v>
      </c>
      <c r="D145" s="12">
        <v>5.5</v>
      </c>
      <c r="E145" s="12"/>
      <c r="F145" s="12">
        <v>5.5</v>
      </c>
      <c r="G145" s="1"/>
      <c r="H145" s="11" t="s">
        <v>153</v>
      </c>
      <c r="I145" s="11" t="s">
        <v>138</v>
      </c>
      <c r="J145" s="27" t="s">
        <v>139</v>
      </c>
      <c r="K145" s="3"/>
    </row>
    <row r="146" s="28" customFormat="1" ht="30" customHeight="1" spans="1:11">
      <c r="A146" s="1"/>
      <c r="B146" s="30" t="s">
        <v>284</v>
      </c>
      <c r="C146" s="11" t="s">
        <v>174</v>
      </c>
      <c r="D146" s="12">
        <v>15</v>
      </c>
      <c r="E146" s="12"/>
      <c r="F146" s="12">
        <v>15</v>
      </c>
      <c r="G146" s="1"/>
      <c r="H146" s="11" t="s">
        <v>175</v>
      </c>
      <c r="I146" s="11" t="s">
        <v>138</v>
      </c>
      <c r="J146" s="27" t="s">
        <v>139</v>
      </c>
      <c r="K146" s="3"/>
    </row>
    <row r="147" s="28" customFormat="1" ht="30" customHeight="1" spans="1:11">
      <c r="A147" s="1" t="s">
        <v>22</v>
      </c>
      <c r="B147" s="30"/>
      <c r="C147" s="11"/>
      <c r="D147" s="12">
        <f t="shared" ref="D147:F147" si="6">SUM(D148:D169)</f>
        <v>251</v>
      </c>
      <c r="E147" s="12">
        <f t="shared" si="6"/>
        <v>102</v>
      </c>
      <c r="F147" s="12">
        <f t="shared" si="6"/>
        <v>149</v>
      </c>
      <c r="G147" s="1"/>
      <c r="H147" s="11"/>
      <c r="I147" s="11"/>
      <c r="J147" s="27"/>
      <c r="K147" s="3"/>
    </row>
    <row r="148" s="28" customFormat="1" ht="30" customHeight="1" spans="1:11">
      <c r="A148" s="1"/>
      <c r="B148" s="30" t="s">
        <v>285</v>
      </c>
      <c r="C148" s="11" t="s">
        <v>148</v>
      </c>
      <c r="D148" s="12">
        <v>3</v>
      </c>
      <c r="E148" s="12"/>
      <c r="F148" s="12">
        <v>3</v>
      </c>
      <c r="G148" s="1"/>
      <c r="H148" s="11" t="s">
        <v>149</v>
      </c>
      <c r="I148" s="11" t="s">
        <v>138</v>
      </c>
      <c r="J148" s="27" t="s">
        <v>139</v>
      </c>
      <c r="K148" s="3"/>
    </row>
    <row r="149" s="28" customFormat="1" ht="30" customHeight="1" spans="1:11">
      <c r="A149" s="1"/>
      <c r="B149" s="30" t="s">
        <v>286</v>
      </c>
      <c r="C149" s="11" t="s">
        <v>148</v>
      </c>
      <c r="D149" s="12">
        <v>3</v>
      </c>
      <c r="E149" s="12"/>
      <c r="F149" s="12">
        <v>3</v>
      </c>
      <c r="G149" s="1"/>
      <c r="H149" s="11" t="s">
        <v>149</v>
      </c>
      <c r="I149" s="11" t="s">
        <v>138</v>
      </c>
      <c r="J149" s="27" t="s">
        <v>139</v>
      </c>
      <c r="K149" s="3"/>
    </row>
    <row r="150" s="28" customFormat="1" ht="30" customHeight="1" spans="1:11">
      <c r="A150" s="1"/>
      <c r="B150" s="30" t="s">
        <v>287</v>
      </c>
      <c r="C150" s="11" t="s">
        <v>148</v>
      </c>
      <c r="D150" s="12">
        <v>3</v>
      </c>
      <c r="E150" s="12"/>
      <c r="F150" s="12">
        <v>3</v>
      </c>
      <c r="G150" s="1"/>
      <c r="H150" s="11" t="s">
        <v>149</v>
      </c>
      <c r="I150" s="11" t="s">
        <v>138</v>
      </c>
      <c r="J150" s="27" t="s">
        <v>139</v>
      </c>
      <c r="K150" s="3"/>
    </row>
    <row r="151" s="28" customFormat="1" ht="30" customHeight="1" spans="1:11">
      <c r="A151" s="1"/>
      <c r="B151" s="30" t="s">
        <v>288</v>
      </c>
      <c r="C151" s="11" t="s">
        <v>148</v>
      </c>
      <c r="D151" s="12">
        <v>3</v>
      </c>
      <c r="E151" s="12"/>
      <c r="F151" s="12">
        <v>3</v>
      </c>
      <c r="G151" s="1"/>
      <c r="H151" s="11" t="s">
        <v>149</v>
      </c>
      <c r="I151" s="11" t="s">
        <v>138</v>
      </c>
      <c r="J151" s="27" t="s">
        <v>139</v>
      </c>
      <c r="K151" s="3"/>
    </row>
    <row r="152" s="28" customFormat="1" ht="30" customHeight="1" spans="1:11">
      <c r="A152" s="1"/>
      <c r="B152" s="30" t="s">
        <v>289</v>
      </c>
      <c r="C152" s="11" t="s">
        <v>148</v>
      </c>
      <c r="D152" s="12">
        <v>6</v>
      </c>
      <c r="E152" s="12"/>
      <c r="F152" s="12">
        <v>6</v>
      </c>
      <c r="G152" s="1"/>
      <c r="H152" s="11" t="s">
        <v>149</v>
      </c>
      <c r="I152" s="11" t="s">
        <v>138</v>
      </c>
      <c r="J152" s="27" t="s">
        <v>139</v>
      </c>
      <c r="K152" s="3"/>
    </row>
    <row r="153" s="28" customFormat="1" ht="30" customHeight="1" spans="1:11">
      <c r="A153" s="1"/>
      <c r="B153" s="30" t="s">
        <v>290</v>
      </c>
      <c r="C153" s="11" t="s">
        <v>148</v>
      </c>
      <c r="D153" s="12">
        <v>2</v>
      </c>
      <c r="E153" s="12"/>
      <c r="F153" s="12">
        <v>2</v>
      </c>
      <c r="G153" s="1"/>
      <c r="H153" s="11" t="s">
        <v>149</v>
      </c>
      <c r="I153" s="11" t="s">
        <v>138</v>
      </c>
      <c r="J153" s="27" t="s">
        <v>139</v>
      </c>
      <c r="K153" s="3"/>
    </row>
    <row r="154" s="28" customFormat="1" ht="30" customHeight="1" spans="1:11">
      <c r="A154" s="1"/>
      <c r="B154" s="30" t="s">
        <v>291</v>
      </c>
      <c r="C154" s="11" t="s">
        <v>148</v>
      </c>
      <c r="D154" s="12">
        <v>3</v>
      </c>
      <c r="E154" s="12"/>
      <c r="F154" s="12">
        <v>3</v>
      </c>
      <c r="G154" s="1"/>
      <c r="H154" s="11" t="s">
        <v>149</v>
      </c>
      <c r="I154" s="11" t="s">
        <v>138</v>
      </c>
      <c r="J154" s="27" t="s">
        <v>139</v>
      </c>
      <c r="K154" s="3"/>
    </row>
    <row r="155" s="28" customFormat="1" ht="30" customHeight="1" spans="1:11">
      <c r="A155" s="1"/>
      <c r="B155" s="30" t="s">
        <v>292</v>
      </c>
      <c r="C155" s="11" t="s">
        <v>148</v>
      </c>
      <c r="D155" s="12">
        <v>2</v>
      </c>
      <c r="E155" s="12"/>
      <c r="F155" s="12">
        <v>2</v>
      </c>
      <c r="G155" s="1"/>
      <c r="H155" s="11" t="s">
        <v>149</v>
      </c>
      <c r="I155" s="11" t="s">
        <v>138</v>
      </c>
      <c r="J155" s="27" t="s">
        <v>139</v>
      </c>
      <c r="K155" s="3"/>
    </row>
    <row r="156" s="28" customFormat="1" ht="30" customHeight="1" spans="1:11">
      <c r="A156" s="1"/>
      <c r="B156" s="30" t="s">
        <v>293</v>
      </c>
      <c r="C156" s="11" t="s">
        <v>152</v>
      </c>
      <c r="D156" s="12">
        <v>5.5</v>
      </c>
      <c r="E156" s="12"/>
      <c r="F156" s="12">
        <v>5.5</v>
      </c>
      <c r="G156" s="1"/>
      <c r="H156" s="11" t="s">
        <v>153</v>
      </c>
      <c r="I156" s="11" t="s">
        <v>138</v>
      </c>
      <c r="J156" s="27" t="s">
        <v>139</v>
      </c>
      <c r="K156" s="3"/>
    </row>
    <row r="157" s="28" customFormat="1" ht="30" customHeight="1" spans="1:11">
      <c r="A157" s="1"/>
      <c r="B157" s="30" t="s">
        <v>294</v>
      </c>
      <c r="C157" s="11" t="s">
        <v>152</v>
      </c>
      <c r="D157" s="12">
        <v>4</v>
      </c>
      <c r="E157" s="12">
        <v>4</v>
      </c>
      <c r="F157" s="12"/>
      <c r="G157" s="1"/>
      <c r="H157" s="11" t="s">
        <v>153</v>
      </c>
      <c r="I157" s="11" t="s">
        <v>138</v>
      </c>
      <c r="J157" s="27" t="s">
        <v>139</v>
      </c>
      <c r="K157" s="3"/>
    </row>
    <row r="158" s="28" customFormat="1" ht="30" customHeight="1" spans="1:11">
      <c r="A158" s="1"/>
      <c r="B158" s="30" t="s">
        <v>295</v>
      </c>
      <c r="C158" s="11" t="s">
        <v>152</v>
      </c>
      <c r="D158" s="12">
        <v>4</v>
      </c>
      <c r="E158" s="12">
        <v>4</v>
      </c>
      <c r="F158" s="12"/>
      <c r="G158" s="1"/>
      <c r="H158" s="11" t="s">
        <v>153</v>
      </c>
      <c r="I158" s="11" t="s">
        <v>138</v>
      </c>
      <c r="J158" s="27" t="s">
        <v>139</v>
      </c>
      <c r="K158" s="3"/>
    </row>
    <row r="159" s="28" customFormat="1" ht="30" customHeight="1" spans="1:11">
      <c r="A159" s="1"/>
      <c r="B159" s="30" t="s">
        <v>296</v>
      </c>
      <c r="C159" s="11" t="s">
        <v>152</v>
      </c>
      <c r="D159" s="12">
        <v>4</v>
      </c>
      <c r="E159" s="12">
        <v>4</v>
      </c>
      <c r="F159" s="12"/>
      <c r="G159" s="1"/>
      <c r="H159" s="11" t="s">
        <v>153</v>
      </c>
      <c r="I159" s="11" t="s">
        <v>138</v>
      </c>
      <c r="J159" s="27" t="s">
        <v>139</v>
      </c>
      <c r="K159" s="3"/>
    </row>
    <row r="160" s="28" customFormat="1" ht="30" customHeight="1" spans="1:11">
      <c r="A160" s="1"/>
      <c r="B160" s="30" t="s">
        <v>297</v>
      </c>
      <c r="C160" s="11" t="s">
        <v>152</v>
      </c>
      <c r="D160" s="12">
        <v>5.5</v>
      </c>
      <c r="E160" s="12"/>
      <c r="F160" s="12">
        <v>5.5</v>
      </c>
      <c r="G160" s="1"/>
      <c r="H160" s="11" t="s">
        <v>153</v>
      </c>
      <c r="I160" s="11" t="s">
        <v>138</v>
      </c>
      <c r="J160" s="27" t="s">
        <v>139</v>
      </c>
      <c r="K160" s="3"/>
    </row>
    <row r="161" s="28" customFormat="1" ht="30" customHeight="1" spans="1:11">
      <c r="A161" s="1"/>
      <c r="B161" s="30" t="s">
        <v>298</v>
      </c>
      <c r="C161" s="11" t="s">
        <v>169</v>
      </c>
      <c r="D161" s="12">
        <v>25</v>
      </c>
      <c r="E161" s="12"/>
      <c r="F161" s="12">
        <v>25</v>
      </c>
      <c r="G161" s="1"/>
      <c r="H161" s="11" t="s">
        <v>170</v>
      </c>
      <c r="I161" s="11" t="s">
        <v>138</v>
      </c>
      <c r="J161" s="27" t="s">
        <v>139</v>
      </c>
      <c r="K161" s="3"/>
    </row>
    <row r="162" s="28" customFormat="1" ht="30" customHeight="1" spans="1:11">
      <c r="A162" s="1"/>
      <c r="B162" s="30" t="s">
        <v>299</v>
      </c>
      <c r="C162" s="11" t="s">
        <v>144</v>
      </c>
      <c r="D162" s="12">
        <v>30</v>
      </c>
      <c r="E162" s="12"/>
      <c r="F162" s="12">
        <v>30</v>
      </c>
      <c r="G162" s="1"/>
      <c r="H162" s="11" t="s">
        <v>145</v>
      </c>
      <c r="I162" s="11" t="s">
        <v>138</v>
      </c>
      <c r="J162" s="27" t="s">
        <v>139</v>
      </c>
      <c r="K162" s="3"/>
    </row>
    <row r="163" s="28" customFormat="1" ht="30" customHeight="1" spans="1:11">
      <c r="A163" s="1"/>
      <c r="B163" s="30" t="s">
        <v>300</v>
      </c>
      <c r="C163" s="11" t="s">
        <v>144</v>
      </c>
      <c r="D163" s="12">
        <v>25</v>
      </c>
      <c r="E163" s="12"/>
      <c r="F163" s="12">
        <v>25</v>
      </c>
      <c r="G163" s="1"/>
      <c r="H163" s="11" t="s">
        <v>145</v>
      </c>
      <c r="I163" s="11" t="s">
        <v>138</v>
      </c>
      <c r="J163" s="27" t="s">
        <v>139</v>
      </c>
      <c r="K163" s="3"/>
    </row>
    <row r="164" s="28" customFormat="1" ht="30" customHeight="1" spans="1:11">
      <c r="A164" s="1"/>
      <c r="B164" s="30" t="s">
        <v>301</v>
      </c>
      <c r="C164" s="11" t="s">
        <v>144</v>
      </c>
      <c r="D164" s="12">
        <v>24</v>
      </c>
      <c r="E164" s="12">
        <v>24</v>
      </c>
      <c r="F164" s="12"/>
      <c r="G164" s="1"/>
      <c r="H164" s="11" t="s">
        <v>145</v>
      </c>
      <c r="I164" s="11" t="s">
        <v>138</v>
      </c>
      <c r="J164" s="27" t="s">
        <v>139</v>
      </c>
      <c r="K164" s="3"/>
    </row>
    <row r="165" s="28" customFormat="1" ht="30" customHeight="1" spans="1:11">
      <c r="A165" s="1"/>
      <c r="B165" s="30" t="s">
        <v>302</v>
      </c>
      <c r="C165" s="11" t="s">
        <v>144</v>
      </c>
      <c r="D165" s="12">
        <v>25</v>
      </c>
      <c r="E165" s="12"/>
      <c r="F165" s="12">
        <v>25</v>
      </c>
      <c r="G165" s="1"/>
      <c r="H165" s="11" t="s">
        <v>145</v>
      </c>
      <c r="I165" s="11" t="s">
        <v>138</v>
      </c>
      <c r="J165" s="27" t="s">
        <v>139</v>
      </c>
      <c r="K165" s="3"/>
    </row>
    <row r="166" s="28" customFormat="1" ht="30" customHeight="1" spans="1:11">
      <c r="A166" s="1"/>
      <c r="B166" s="30" t="s">
        <v>303</v>
      </c>
      <c r="C166" s="11" t="s">
        <v>144</v>
      </c>
      <c r="D166" s="12">
        <v>24</v>
      </c>
      <c r="E166" s="12">
        <v>24</v>
      </c>
      <c r="F166" s="12"/>
      <c r="G166" s="1"/>
      <c r="H166" s="11" t="s">
        <v>145</v>
      </c>
      <c r="I166" s="11" t="s">
        <v>138</v>
      </c>
      <c r="J166" s="27" t="s">
        <v>139</v>
      </c>
      <c r="K166" s="3"/>
    </row>
    <row r="167" s="28" customFormat="1" ht="30" customHeight="1" spans="1:11">
      <c r="A167" s="1"/>
      <c r="B167" s="30" t="s">
        <v>304</v>
      </c>
      <c r="C167" s="11" t="s">
        <v>144</v>
      </c>
      <c r="D167" s="12">
        <v>30</v>
      </c>
      <c r="E167" s="12">
        <v>30</v>
      </c>
      <c r="F167" s="12"/>
      <c r="G167" s="1"/>
      <c r="H167" s="11" t="s">
        <v>145</v>
      </c>
      <c r="I167" s="11" t="s">
        <v>138</v>
      </c>
      <c r="J167" s="27" t="s">
        <v>139</v>
      </c>
      <c r="K167" s="3"/>
    </row>
    <row r="168" s="28" customFormat="1" ht="30" customHeight="1" spans="1:11">
      <c r="A168" s="1"/>
      <c r="B168" s="30" t="s">
        <v>305</v>
      </c>
      <c r="C168" s="11" t="s">
        <v>144</v>
      </c>
      <c r="D168" s="12">
        <v>12</v>
      </c>
      <c r="E168" s="12">
        <v>12</v>
      </c>
      <c r="F168" s="12"/>
      <c r="G168" s="1"/>
      <c r="H168" s="11" t="s">
        <v>145</v>
      </c>
      <c r="I168" s="11" t="s">
        <v>138</v>
      </c>
      <c r="J168" s="27" t="s">
        <v>139</v>
      </c>
      <c r="K168" s="3"/>
    </row>
    <row r="169" s="28" customFormat="1" ht="30" customHeight="1" spans="1:11">
      <c r="A169" s="1"/>
      <c r="B169" s="30" t="s">
        <v>306</v>
      </c>
      <c r="C169" s="11" t="s">
        <v>144</v>
      </c>
      <c r="D169" s="12">
        <v>8</v>
      </c>
      <c r="E169" s="12"/>
      <c r="F169" s="12">
        <v>8</v>
      </c>
      <c r="G169" s="1"/>
      <c r="H169" s="11" t="s">
        <v>145</v>
      </c>
      <c r="I169" s="11" t="s">
        <v>138</v>
      </c>
      <c r="J169" s="27" t="s">
        <v>139</v>
      </c>
      <c r="K169" s="3"/>
    </row>
    <row r="170" s="28" customFormat="1" ht="30" customHeight="1" spans="1:11">
      <c r="A170" s="1" t="s">
        <v>23</v>
      </c>
      <c r="B170" s="30"/>
      <c r="C170" s="11"/>
      <c r="D170" s="12">
        <v>2</v>
      </c>
      <c r="E170" s="12"/>
      <c r="F170" s="12">
        <v>2</v>
      </c>
      <c r="G170" s="1"/>
      <c r="H170" s="11"/>
      <c r="I170" s="11"/>
      <c r="J170" s="27"/>
      <c r="K170" s="3"/>
    </row>
    <row r="171" s="28" customFormat="1" ht="30" customHeight="1" spans="1:11">
      <c r="A171" s="1"/>
      <c r="B171" s="30" t="s">
        <v>307</v>
      </c>
      <c r="C171" s="11" t="s">
        <v>148</v>
      </c>
      <c r="D171" s="12">
        <v>2</v>
      </c>
      <c r="E171" s="12"/>
      <c r="F171" s="12">
        <v>2</v>
      </c>
      <c r="G171" s="1"/>
      <c r="H171" s="11" t="s">
        <v>149</v>
      </c>
      <c r="I171" s="11" t="s">
        <v>138</v>
      </c>
      <c r="J171" s="27" t="s">
        <v>139</v>
      </c>
      <c r="K171" s="3"/>
    </row>
    <row r="172" s="28" customFormat="1" ht="30" customHeight="1" spans="1:11">
      <c r="A172" s="1" t="s">
        <v>24</v>
      </c>
      <c r="B172" s="30"/>
      <c r="C172" s="11"/>
      <c r="D172" s="12">
        <f t="shared" ref="D172:F172" si="7">SUM(D173:D179)</f>
        <v>107</v>
      </c>
      <c r="E172" s="12">
        <f t="shared" si="7"/>
        <v>89</v>
      </c>
      <c r="F172" s="12">
        <f t="shared" si="7"/>
        <v>18</v>
      </c>
      <c r="G172" s="1"/>
      <c r="H172" s="11"/>
      <c r="I172" s="11"/>
      <c r="J172" s="27"/>
      <c r="K172" s="3"/>
    </row>
    <row r="173" s="28" customFormat="1" ht="30" customHeight="1" spans="1:11">
      <c r="A173" s="1"/>
      <c r="B173" s="30" t="s">
        <v>308</v>
      </c>
      <c r="C173" s="11" t="s">
        <v>148</v>
      </c>
      <c r="D173" s="12">
        <v>2</v>
      </c>
      <c r="E173" s="12"/>
      <c r="F173" s="12">
        <v>2</v>
      </c>
      <c r="G173" s="1"/>
      <c r="H173" s="11" t="s">
        <v>149</v>
      </c>
      <c r="I173" s="11" t="s">
        <v>138</v>
      </c>
      <c r="J173" s="27" t="s">
        <v>139</v>
      </c>
      <c r="K173" s="3"/>
    </row>
    <row r="174" s="28" customFormat="1" ht="30" customHeight="1" spans="1:11">
      <c r="A174" s="1"/>
      <c r="B174" s="30" t="s">
        <v>309</v>
      </c>
      <c r="C174" s="11" t="s">
        <v>148</v>
      </c>
      <c r="D174" s="12">
        <v>3</v>
      </c>
      <c r="E174" s="12"/>
      <c r="F174" s="12">
        <v>3</v>
      </c>
      <c r="G174" s="1"/>
      <c r="H174" s="11" t="s">
        <v>149</v>
      </c>
      <c r="I174" s="11" t="s">
        <v>138</v>
      </c>
      <c r="J174" s="27" t="s">
        <v>139</v>
      </c>
      <c r="K174" s="3"/>
    </row>
    <row r="175" s="28" customFormat="1" ht="30" customHeight="1" spans="1:11">
      <c r="A175" s="1"/>
      <c r="B175" s="30" t="s">
        <v>310</v>
      </c>
      <c r="C175" s="11" t="s">
        <v>148</v>
      </c>
      <c r="D175" s="12">
        <v>3</v>
      </c>
      <c r="E175" s="12"/>
      <c r="F175" s="12">
        <v>3</v>
      </c>
      <c r="G175" s="1"/>
      <c r="H175" s="11" t="s">
        <v>149</v>
      </c>
      <c r="I175" s="11" t="s">
        <v>138</v>
      </c>
      <c r="J175" s="27" t="s">
        <v>139</v>
      </c>
      <c r="K175" s="3"/>
    </row>
    <row r="176" s="28" customFormat="1" ht="30" customHeight="1" spans="1:11">
      <c r="A176" s="1"/>
      <c r="B176" s="30" t="s">
        <v>311</v>
      </c>
      <c r="C176" s="11" t="s">
        <v>174</v>
      </c>
      <c r="D176" s="12">
        <v>10</v>
      </c>
      <c r="E176" s="12"/>
      <c r="F176" s="12">
        <v>10</v>
      </c>
      <c r="G176" s="1"/>
      <c r="H176" s="11" t="s">
        <v>175</v>
      </c>
      <c r="I176" s="11" t="s">
        <v>138</v>
      </c>
      <c r="J176" s="27" t="s">
        <v>139</v>
      </c>
      <c r="K176" s="3"/>
    </row>
    <row r="177" s="28" customFormat="1" ht="30" customHeight="1" spans="1:11">
      <c r="A177" s="1"/>
      <c r="B177" s="30" t="s">
        <v>312</v>
      </c>
      <c r="C177" s="11" t="s">
        <v>246</v>
      </c>
      <c r="D177" s="12">
        <v>40</v>
      </c>
      <c r="E177" s="12">
        <v>40</v>
      </c>
      <c r="F177" s="12"/>
      <c r="G177" s="1"/>
      <c r="H177" s="11" t="s">
        <v>247</v>
      </c>
      <c r="I177" s="11" t="s">
        <v>138</v>
      </c>
      <c r="J177" s="27" t="s">
        <v>139</v>
      </c>
      <c r="K177" s="3"/>
    </row>
    <row r="178" s="28" customFormat="1" ht="30" customHeight="1" spans="1:11">
      <c r="A178" s="1"/>
      <c r="B178" s="30" t="s">
        <v>313</v>
      </c>
      <c r="C178" s="11" t="s">
        <v>144</v>
      </c>
      <c r="D178" s="12">
        <v>25</v>
      </c>
      <c r="E178" s="12">
        <v>25</v>
      </c>
      <c r="F178" s="12"/>
      <c r="G178" s="1"/>
      <c r="H178" s="11" t="s">
        <v>145</v>
      </c>
      <c r="I178" s="11" t="s">
        <v>138</v>
      </c>
      <c r="J178" s="27" t="s">
        <v>139</v>
      </c>
      <c r="K178" s="3"/>
    </row>
    <row r="179" s="28" customFormat="1" ht="30" customHeight="1" spans="1:11">
      <c r="A179" s="1"/>
      <c r="B179" s="30" t="s">
        <v>314</v>
      </c>
      <c r="C179" s="11" t="s">
        <v>144</v>
      </c>
      <c r="D179" s="12">
        <v>24</v>
      </c>
      <c r="E179" s="12">
        <v>24</v>
      </c>
      <c r="F179" s="12"/>
      <c r="G179" s="1"/>
      <c r="H179" s="11" t="s">
        <v>145</v>
      </c>
      <c r="I179" s="11" t="s">
        <v>138</v>
      </c>
      <c r="J179" s="27" t="s">
        <v>139</v>
      </c>
      <c r="K179" s="3"/>
    </row>
    <row r="180" s="28" customFormat="1" ht="30" customHeight="1" spans="1:11">
      <c r="A180" s="1" t="s">
        <v>25</v>
      </c>
      <c r="B180" s="30"/>
      <c r="C180" s="11"/>
      <c r="D180" s="12">
        <v>8</v>
      </c>
      <c r="E180" s="12"/>
      <c r="F180" s="12">
        <v>8</v>
      </c>
      <c r="G180" s="1"/>
      <c r="H180" s="11"/>
      <c r="I180" s="11"/>
      <c r="J180" s="27"/>
      <c r="K180" s="3"/>
    </row>
    <row r="181" s="28" customFormat="1" ht="30" customHeight="1" spans="1:11">
      <c r="A181" s="1"/>
      <c r="B181" s="30" t="s">
        <v>315</v>
      </c>
      <c r="C181" s="11" t="s">
        <v>144</v>
      </c>
      <c r="D181" s="12">
        <v>8</v>
      </c>
      <c r="E181" s="12"/>
      <c r="F181" s="12">
        <v>8</v>
      </c>
      <c r="G181" s="1"/>
      <c r="H181" s="11" t="s">
        <v>145</v>
      </c>
      <c r="I181" s="11" t="s">
        <v>138</v>
      </c>
      <c r="J181" s="27" t="s">
        <v>139</v>
      </c>
      <c r="K181" s="3"/>
    </row>
    <row r="182" s="28" customFormat="1" ht="30" customHeight="1" spans="1:11">
      <c r="A182" s="1" t="s">
        <v>26</v>
      </c>
      <c r="B182" s="30"/>
      <c r="C182" s="11"/>
      <c r="D182" s="12">
        <f t="shared" ref="D182:F182" si="8">SUM(D183:D193)</f>
        <v>206</v>
      </c>
      <c r="E182" s="12">
        <f t="shared" si="8"/>
        <v>69</v>
      </c>
      <c r="F182" s="12">
        <f t="shared" si="8"/>
        <v>137</v>
      </c>
      <c r="G182" s="1"/>
      <c r="H182" s="11"/>
      <c r="I182" s="11"/>
      <c r="J182" s="27"/>
      <c r="K182" s="3"/>
    </row>
    <row r="183" s="28" customFormat="1" ht="30" customHeight="1" spans="1:11">
      <c r="A183" s="1"/>
      <c r="B183" s="30" t="s">
        <v>316</v>
      </c>
      <c r="C183" s="11" t="s">
        <v>152</v>
      </c>
      <c r="D183" s="12">
        <v>4</v>
      </c>
      <c r="E183" s="12">
        <v>4</v>
      </c>
      <c r="F183" s="12"/>
      <c r="G183" s="1"/>
      <c r="H183" s="11" t="s">
        <v>153</v>
      </c>
      <c r="I183" s="11" t="s">
        <v>138</v>
      </c>
      <c r="J183" s="27" t="s">
        <v>139</v>
      </c>
      <c r="K183" s="3"/>
    </row>
    <row r="184" s="28" customFormat="1" ht="30" customHeight="1" spans="1:11">
      <c r="A184" s="1"/>
      <c r="B184" s="30" t="s">
        <v>317</v>
      </c>
      <c r="C184" s="11" t="s">
        <v>174</v>
      </c>
      <c r="D184" s="12">
        <v>12</v>
      </c>
      <c r="E184" s="12"/>
      <c r="F184" s="12">
        <v>12</v>
      </c>
      <c r="G184" s="1"/>
      <c r="H184" s="11" t="s">
        <v>175</v>
      </c>
      <c r="I184" s="11" t="s">
        <v>138</v>
      </c>
      <c r="J184" s="27" t="s">
        <v>139</v>
      </c>
      <c r="K184" s="3"/>
    </row>
    <row r="185" s="28" customFormat="1" ht="30" customHeight="1" spans="1:11">
      <c r="A185" s="1"/>
      <c r="B185" s="30" t="s">
        <v>318</v>
      </c>
      <c r="C185" s="11" t="s">
        <v>174</v>
      </c>
      <c r="D185" s="12">
        <v>10</v>
      </c>
      <c r="E185" s="12"/>
      <c r="F185" s="12">
        <v>10</v>
      </c>
      <c r="G185" s="1"/>
      <c r="H185" s="11" t="s">
        <v>175</v>
      </c>
      <c r="I185" s="11" t="s">
        <v>138</v>
      </c>
      <c r="J185" s="27" t="s">
        <v>139</v>
      </c>
      <c r="K185" s="3"/>
    </row>
    <row r="186" s="28" customFormat="1" ht="30" customHeight="1" spans="1:11">
      <c r="A186" s="1"/>
      <c r="B186" s="30" t="s">
        <v>319</v>
      </c>
      <c r="C186" s="11" t="s">
        <v>178</v>
      </c>
      <c r="D186" s="12">
        <v>20</v>
      </c>
      <c r="E186" s="12"/>
      <c r="F186" s="12">
        <v>20</v>
      </c>
      <c r="G186" s="1"/>
      <c r="H186" s="11" t="s">
        <v>175</v>
      </c>
      <c r="I186" s="11" t="s">
        <v>138</v>
      </c>
      <c r="J186" s="27" t="s">
        <v>139</v>
      </c>
      <c r="K186" s="3"/>
    </row>
    <row r="187" s="28" customFormat="1" ht="30" customHeight="1" spans="1:11">
      <c r="A187" s="1"/>
      <c r="B187" s="30" t="s">
        <v>320</v>
      </c>
      <c r="C187" s="11" t="s">
        <v>144</v>
      </c>
      <c r="D187" s="12">
        <v>25</v>
      </c>
      <c r="E187" s="12"/>
      <c r="F187" s="12">
        <v>25</v>
      </c>
      <c r="G187" s="1"/>
      <c r="H187" s="11" t="s">
        <v>145</v>
      </c>
      <c r="I187" s="11" t="s">
        <v>138</v>
      </c>
      <c r="J187" s="27" t="s">
        <v>139</v>
      </c>
      <c r="K187" s="3"/>
    </row>
    <row r="188" s="28" customFormat="1" ht="30" customHeight="1" spans="1:11">
      <c r="A188" s="1"/>
      <c r="B188" s="30" t="s">
        <v>321</v>
      </c>
      <c r="C188" s="11" t="s">
        <v>144</v>
      </c>
      <c r="D188" s="12">
        <v>25</v>
      </c>
      <c r="E188" s="12">
        <v>25</v>
      </c>
      <c r="F188" s="12"/>
      <c r="G188" s="1"/>
      <c r="H188" s="11" t="s">
        <v>145</v>
      </c>
      <c r="I188" s="11" t="s">
        <v>138</v>
      </c>
      <c r="J188" s="27" t="s">
        <v>139</v>
      </c>
      <c r="K188" s="3"/>
    </row>
    <row r="189" s="28" customFormat="1" ht="30" customHeight="1" spans="1:11">
      <c r="A189" s="1"/>
      <c r="B189" s="30" t="s">
        <v>322</v>
      </c>
      <c r="C189" s="11" t="s">
        <v>144</v>
      </c>
      <c r="D189" s="12">
        <v>25</v>
      </c>
      <c r="E189" s="12"/>
      <c r="F189" s="12">
        <v>25</v>
      </c>
      <c r="G189" s="1"/>
      <c r="H189" s="11" t="s">
        <v>145</v>
      </c>
      <c r="I189" s="11" t="s">
        <v>138</v>
      </c>
      <c r="J189" s="27" t="s">
        <v>139</v>
      </c>
      <c r="K189" s="3"/>
    </row>
    <row r="190" s="28" customFormat="1" ht="30" customHeight="1" spans="1:11">
      <c r="A190" s="1"/>
      <c r="B190" s="30" t="s">
        <v>323</v>
      </c>
      <c r="C190" s="11" t="s">
        <v>144</v>
      </c>
      <c r="D190" s="12">
        <v>25</v>
      </c>
      <c r="E190" s="12"/>
      <c r="F190" s="12">
        <v>25</v>
      </c>
      <c r="G190" s="1"/>
      <c r="H190" s="11" t="s">
        <v>145</v>
      </c>
      <c r="I190" s="11" t="s">
        <v>138</v>
      </c>
      <c r="J190" s="27" t="s">
        <v>139</v>
      </c>
      <c r="K190" s="3"/>
    </row>
    <row r="191" s="28" customFormat="1" ht="30" customHeight="1" spans="1:11">
      <c r="A191" s="1"/>
      <c r="B191" s="30" t="s">
        <v>324</v>
      </c>
      <c r="C191" s="11" t="s">
        <v>144</v>
      </c>
      <c r="D191" s="12">
        <v>10</v>
      </c>
      <c r="E191" s="12">
        <v>10</v>
      </c>
      <c r="F191" s="12"/>
      <c r="G191" s="1"/>
      <c r="H191" s="11" t="s">
        <v>145</v>
      </c>
      <c r="I191" s="11" t="s">
        <v>138</v>
      </c>
      <c r="J191" s="27" t="s">
        <v>139</v>
      </c>
      <c r="K191" s="3"/>
    </row>
    <row r="192" s="28" customFormat="1" ht="30" customHeight="1" spans="1:11">
      <c r="A192" s="1"/>
      <c r="B192" s="30" t="s">
        <v>325</v>
      </c>
      <c r="C192" s="11" t="s">
        <v>144</v>
      </c>
      <c r="D192" s="12">
        <v>30</v>
      </c>
      <c r="E192" s="12">
        <v>30</v>
      </c>
      <c r="F192" s="12"/>
      <c r="G192" s="1"/>
      <c r="H192" s="11" t="s">
        <v>145</v>
      </c>
      <c r="I192" s="11" t="s">
        <v>138</v>
      </c>
      <c r="J192" s="27" t="s">
        <v>139</v>
      </c>
      <c r="K192" s="3"/>
    </row>
    <row r="193" s="28" customFormat="1" ht="30" customHeight="1" spans="1:11">
      <c r="A193" s="1"/>
      <c r="B193" s="30" t="s">
        <v>326</v>
      </c>
      <c r="C193" s="11" t="s">
        <v>144</v>
      </c>
      <c r="D193" s="12">
        <v>20</v>
      </c>
      <c r="E193" s="12"/>
      <c r="F193" s="12">
        <v>20</v>
      </c>
      <c r="G193" s="1"/>
      <c r="H193" s="11" t="s">
        <v>145</v>
      </c>
      <c r="I193" s="11" t="s">
        <v>138</v>
      </c>
      <c r="J193" s="27" t="s">
        <v>139</v>
      </c>
      <c r="K193" s="3"/>
    </row>
    <row r="194" s="28" customFormat="1" ht="30" customHeight="1" spans="1:11">
      <c r="A194" s="1" t="s">
        <v>27</v>
      </c>
      <c r="B194" s="30"/>
      <c r="C194" s="11"/>
      <c r="D194" s="12">
        <f t="shared" ref="D194:F194" si="9">SUM(D195:D256)</f>
        <v>771.7</v>
      </c>
      <c r="E194" s="12">
        <f t="shared" si="9"/>
        <v>440</v>
      </c>
      <c r="F194" s="12">
        <f t="shared" si="9"/>
        <v>331.7</v>
      </c>
      <c r="G194" s="1"/>
      <c r="H194" s="11"/>
      <c r="I194" s="11"/>
      <c r="J194" s="27"/>
      <c r="K194" s="3"/>
    </row>
    <row r="195" s="28" customFormat="1" ht="30" customHeight="1" spans="1:11">
      <c r="A195" s="1"/>
      <c r="B195" s="30" t="s">
        <v>327</v>
      </c>
      <c r="C195" s="11" t="s">
        <v>148</v>
      </c>
      <c r="D195" s="12">
        <v>4</v>
      </c>
      <c r="E195" s="12"/>
      <c r="F195" s="12">
        <v>4</v>
      </c>
      <c r="G195" s="1"/>
      <c r="H195" s="11" t="s">
        <v>149</v>
      </c>
      <c r="I195" s="11" t="s">
        <v>138</v>
      </c>
      <c r="J195" s="27" t="s">
        <v>139</v>
      </c>
      <c r="K195" s="3"/>
    </row>
    <row r="196" s="28" customFormat="1" ht="30" customHeight="1" spans="1:11">
      <c r="A196" s="1"/>
      <c r="B196" s="30" t="s">
        <v>328</v>
      </c>
      <c r="C196" s="11" t="s">
        <v>148</v>
      </c>
      <c r="D196" s="12">
        <v>3</v>
      </c>
      <c r="E196" s="12"/>
      <c r="F196" s="12">
        <v>3</v>
      </c>
      <c r="G196" s="1"/>
      <c r="H196" s="11" t="s">
        <v>149</v>
      </c>
      <c r="I196" s="11" t="s">
        <v>138</v>
      </c>
      <c r="J196" s="27" t="s">
        <v>139</v>
      </c>
      <c r="K196" s="3"/>
    </row>
    <row r="197" s="28" customFormat="1" ht="30" customHeight="1" spans="1:11">
      <c r="A197" s="1"/>
      <c r="B197" s="30" t="s">
        <v>329</v>
      </c>
      <c r="C197" s="11" t="s">
        <v>148</v>
      </c>
      <c r="D197" s="12">
        <v>3</v>
      </c>
      <c r="E197" s="12"/>
      <c r="F197" s="12">
        <v>3</v>
      </c>
      <c r="G197" s="1"/>
      <c r="H197" s="11" t="s">
        <v>149</v>
      </c>
      <c r="I197" s="11" t="s">
        <v>138</v>
      </c>
      <c r="J197" s="27" t="s">
        <v>139</v>
      </c>
      <c r="K197" s="3"/>
    </row>
    <row r="198" s="28" customFormat="1" ht="30" customHeight="1" spans="1:11">
      <c r="A198" s="1"/>
      <c r="B198" s="30" t="s">
        <v>330</v>
      </c>
      <c r="C198" s="11" t="s">
        <v>148</v>
      </c>
      <c r="D198" s="12">
        <v>3</v>
      </c>
      <c r="E198" s="12"/>
      <c r="F198" s="12">
        <v>3</v>
      </c>
      <c r="G198" s="1"/>
      <c r="H198" s="11" t="s">
        <v>149</v>
      </c>
      <c r="I198" s="11" t="s">
        <v>138</v>
      </c>
      <c r="J198" s="27" t="s">
        <v>139</v>
      </c>
      <c r="K198" s="3"/>
    </row>
    <row r="199" s="28" customFormat="1" ht="30" customHeight="1" spans="1:11">
      <c r="A199" s="1"/>
      <c r="B199" s="30" t="s">
        <v>331</v>
      </c>
      <c r="C199" s="11" t="s">
        <v>148</v>
      </c>
      <c r="D199" s="12">
        <v>3</v>
      </c>
      <c r="E199" s="12"/>
      <c r="F199" s="12">
        <v>3</v>
      </c>
      <c r="G199" s="1"/>
      <c r="H199" s="11" t="s">
        <v>149</v>
      </c>
      <c r="I199" s="11" t="s">
        <v>138</v>
      </c>
      <c r="J199" s="27" t="s">
        <v>139</v>
      </c>
      <c r="K199" s="3"/>
    </row>
    <row r="200" s="28" customFormat="1" ht="30" customHeight="1" spans="1:11">
      <c r="A200" s="1"/>
      <c r="B200" s="30" t="s">
        <v>332</v>
      </c>
      <c r="C200" s="11" t="s">
        <v>148</v>
      </c>
      <c r="D200" s="12">
        <v>3</v>
      </c>
      <c r="E200" s="12"/>
      <c r="F200" s="12">
        <v>3</v>
      </c>
      <c r="G200" s="1"/>
      <c r="H200" s="11" t="s">
        <v>149</v>
      </c>
      <c r="I200" s="11" t="s">
        <v>138</v>
      </c>
      <c r="J200" s="27" t="s">
        <v>139</v>
      </c>
      <c r="K200" s="3"/>
    </row>
    <row r="201" s="28" customFormat="1" ht="30" customHeight="1" spans="1:11">
      <c r="A201" s="1"/>
      <c r="B201" s="30" t="s">
        <v>333</v>
      </c>
      <c r="C201" s="11" t="s">
        <v>148</v>
      </c>
      <c r="D201" s="12">
        <v>4</v>
      </c>
      <c r="E201" s="12"/>
      <c r="F201" s="12">
        <v>4</v>
      </c>
      <c r="G201" s="1"/>
      <c r="H201" s="11" t="s">
        <v>149</v>
      </c>
      <c r="I201" s="11" t="s">
        <v>138</v>
      </c>
      <c r="J201" s="27" t="s">
        <v>139</v>
      </c>
      <c r="K201" s="3"/>
    </row>
    <row r="202" s="28" customFormat="1" ht="30" customHeight="1" spans="1:11">
      <c r="A202" s="1"/>
      <c r="B202" s="30" t="s">
        <v>334</v>
      </c>
      <c r="C202" s="11" t="s">
        <v>152</v>
      </c>
      <c r="D202" s="12">
        <v>16.2</v>
      </c>
      <c r="E202" s="12"/>
      <c r="F202" s="12">
        <v>16.2</v>
      </c>
      <c r="G202" s="1"/>
      <c r="H202" s="11" t="s">
        <v>153</v>
      </c>
      <c r="I202" s="11" t="s">
        <v>138</v>
      </c>
      <c r="J202" s="27" t="s">
        <v>139</v>
      </c>
      <c r="K202" s="3"/>
    </row>
    <row r="203" s="28" customFormat="1" ht="30" customHeight="1" spans="1:11">
      <c r="A203" s="1"/>
      <c r="B203" s="30" t="s">
        <v>335</v>
      </c>
      <c r="C203" s="11" t="s">
        <v>152</v>
      </c>
      <c r="D203" s="12">
        <v>4</v>
      </c>
      <c r="E203" s="12">
        <v>4</v>
      </c>
      <c r="F203" s="12"/>
      <c r="G203" s="1"/>
      <c r="H203" s="11" t="s">
        <v>153</v>
      </c>
      <c r="I203" s="11" t="s">
        <v>138</v>
      </c>
      <c r="J203" s="27" t="s">
        <v>139</v>
      </c>
      <c r="K203" s="3"/>
    </row>
    <row r="204" s="28" customFormat="1" ht="30" customHeight="1" spans="1:11">
      <c r="A204" s="1"/>
      <c r="B204" s="30" t="s">
        <v>336</v>
      </c>
      <c r="C204" s="11" t="s">
        <v>152</v>
      </c>
      <c r="D204" s="12">
        <v>4</v>
      </c>
      <c r="E204" s="12">
        <v>4</v>
      </c>
      <c r="F204" s="12"/>
      <c r="G204" s="1"/>
      <c r="H204" s="11" t="s">
        <v>153</v>
      </c>
      <c r="I204" s="11" t="s">
        <v>138</v>
      </c>
      <c r="J204" s="27" t="s">
        <v>139</v>
      </c>
      <c r="K204" s="3"/>
    </row>
    <row r="205" s="28" customFormat="1" ht="30" customHeight="1" spans="1:11">
      <c r="A205" s="1"/>
      <c r="B205" s="30" t="s">
        <v>337</v>
      </c>
      <c r="C205" s="11" t="s">
        <v>152</v>
      </c>
      <c r="D205" s="12">
        <v>4</v>
      </c>
      <c r="E205" s="12">
        <v>4</v>
      </c>
      <c r="F205" s="12"/>
      <c r="G205" s="1"/>
      <c r="H205" s="11" t="s">
        <v>153</v>
      </c>
      <c r="I205" s="11" t="s">
        <v>138</v>
      </c>
      <c r="J205" s="27" t="s">
        <v>139</v>
      </c>
      <c r="K205" s="3"/>
    </row>
    <row r="206" s="28" customFormat="1" ht="30" customHeight="1" spans="1:11">
      <c r="A206" s="1"/>
      <c r="B206" s="30" t="s">
        <v>338</v>
      </c>
      <c r="C206" s="11" t="s">
        <v>152</v>
      </c>
      <c r="D206" s="12">
        <v>5.5</v>
      </c>
      <c r="E206" s="12"/>
      <c r="F206" s="12">
        <v>5.5</v>
      </c>
      <c r="G206" s="1"/>
      <c r="H206" s="11" t="s">
        <v>153</v>
      </c>
      <c r="I206" s="11" t="s">
        <v>138</v>
      </c>
      <c r="J206" s="27" t="s">
        <v>139</v>
      </c>
      <c r="K206" s="3"/>
    </row>
    <row r="207" s="28" customFormat="1" ht="30" customHeight="1" spans="1:11">
      <c r="A207" s="1"/>
      <c r="B207" s="30" t="s">
        <v>339</v>
      </c>
      <c r="C207" s="11" t="s">
        <v>166</v>
      </c>
      <c r="D207" s="12">
        <v>5</v>
      </c>
      <c r="E207" s="12">
        <v>5</v>
      </c>
      <c r="F207" s="12"/>
      <c r="G207" s="1"/>
      <c r="H207" s="11" t="s">
        <v>142</v>
      </c>
      <c r="I207" s="11" t="s">
        <v>138</v>
      </c>
      <c r="J207" s="27" t="s">
        <v>139</v>
      </c>
      <c r="K207" s="3"/>
    </row>
    <row r="208" s="28" customFormat="1" ht="30" customHeight="1" spans="1:11">
      <c r="A208" s="1"/>
      <c r="B208" s="30" t="s">
        <v>340</v>
      </c>
      <c r="C208" s="11" t="s">
        <v>166</v>
      </c>
      <c r="D208" s="12">
        <v>5</v>
      </c>
      <c r="E208" s="12">
        <v>5</v>
      </c>
      <c r="F208" s="12"/>
      <c r="G208" s="1"/>
      <c r="H208" s="11" t="s">
        <v>142</v>
      </c>
      <c r="I208" s="11" t="s">
        <v>138</v>
      </c>
      <c r="J208" s="27" t="s">
        <v>139</v>
      </c>
      <c r="K208" s="3"/>
    </row>
    <row r="209" s="28" customFormat="1" ht="30" customHeight="1" spans="1:11">
      <c r="A209" s="1"/>
      <c r="B209" s="30" t="s">
        <v>341</v>
      </c>
      <c r="C209" s="11" t="s">
        <v>174</v>
      </c>
      <c r="D209" s="12">
        <v>12</v>
      </c>
      <c r="E209" s="12"/>
      <c r="F209" s="12">
        <v>12</v>
      </c>
      <c r="G209" s="1"/>
      <c r="H209" s="11" t="s">
        <v>175</v>
      </c>
      <c r="I209" s="11" t="s">
        <v>138</v>
      </c>
      <c r="J209" s="27" t="s">
        <v>139</v>
      </c>
      <c r="K209" s="3"/>
    </row>
    <row r="210" s="28" customFormat="1" ht="30" customHeight="1" spans="1:11">
      <c r="A210" s="1"/>
      <c r="B210" s="30" t="s">
        <v>342</v>
      </c>
      <c r="C210" s="11" t="s">
        <v>178</v>
      </c>
      <c r="D210" s="12">
        <v>30</v>
      </c>
      <c r="E210" s="12"/>
      <c r="F210" s="12">
        <v>30</v>
      </c>
      <c r="G210" s="1"/>
      <c r="H210" s="11" t="s">
        <v>175</v>
      </c>
      <c r="I210" s="11" t="s">
        <v>138</v>
      </c>
      <c r="J210" s="27" t="s">
        <v>139</v>
      </c>
      <c r="K210" s="3"/>
    </row>
    <row r="211" s="28" customFormat="1" ht="30" customHeight="1" spans="1:11">
      <c r="A211" s="1"/>
      <c r="B211" s="30" t="s">
        <v>343</v>
      </c>
      <c r="C211" s="11" t="s">
        <v>178</v>
      </c>
      <c r="D211" s="12">
        <v>20</v>
      </c>
      <c r="E211" s="12"/>
      <c r="F211" s="12">
        <v>20</v>
      </c>
      <c r="G211" s="1"/>
      <c r="H211" s="11" t="s">
        <v>175</v>
      </c>
      <c r="I211" s="11" t="s">
        <v>138</v>
      </c>
      <c r="J211" s="27" t="s">
        <v>139</v>
      </c>
      <c r="K211" s="3"/>
    </row>
    <row r="212" s="28" customFormat="1" ht="30" customHeight="1" spans="1:11">
      <c r="A212" s="1"/>
      <c r="B212" s="30" t="s">
        <v>344</v>
      </c>
      <c r="C212" s="11" t="s">
        <v>178</v>
      </c>
      <c r="D212" s="12">
        <v>20</v>
      </c>
      <c r="E212" s="12"/>
      <c r="F212" s="12">
        <v>20</v>
      </c>
      <c r="G212" s="1"/>
      <c r="H212" s="11" t="s">
        <v>175</v>
      </c>
      <c r="I212" s="11" t="s">
        <v>138</v>
      </c>
      <c r="J212" s="27" t="s">
        <v>139</v>
      </c>
      <c r="K212" s="3"/>
    </row>
    <row r="213" s="28" customFormat="1" ht="30" customHeight="1" spans="1:11">
      <c r="A213" s="1"/>
      <c r="B213" s="30" t="s">
        <v>345</v>
      </c>
      <c r="C213" s="11" t="s">
        <v>144</v>
      </c>
      <c r="D213" s="12">
        <v>10</v>
      </c>
      <c r="E213" s="12">
        <v>10</v>
      </c>
      <c r="F213" s="12"/>
      <c r="G213" s="1"/>
      <c r="H213" s="11" t="s">
        <v>145</v>
      </c>
      <c r="I213" s="11" t="s">
        <v>138</v>
      </c>
      <c r="J213" s="27" t="s">
        <v>139</v>
      </c>
      <c r="K213" s="3"/>
    </row>
    <row r="214" s="28" customFormat="1" ht="30" customHeight="1" spans="1:11">
      <c r="A214" s="1"/>
      <c r="B214" s="30" t="s">
        <v>346</v>
      </c>
      <c r="C214" s="11" t="s">
        <v>144</v>
      </c>
      <c r="D214" s="12">
        <v>8</v>
      </c>
      <c r="E214" s="12"/>
      <c r="F214" s="12">
        <v>8</v>
      </c>
      <c r="G214" s="1"/>
      <c r="H214" s="11" t="s">
        <v>145</v>
      </c>
      <c r="I214" s="11" t="s">
        <v>138</v>
      </c>
      <c r="J214" s="27" t="s">
        <v>139</v>
      </c>
      <c r="K214" s="3"/>
    </row>
    <row r="215" s="28" customFormat="1" ht="30" customHeight="1" spans="1:11">
      <c r="A215" s="1"/>
      <c r="B215" s="30" t="s">
        <v>347</v>
      </c>
      <c r="C215" s="11" t="s">
        <v>144</v>
      </c>
      <c r="D215" s="12">
        <v>8</v>
      </c>
      <c r="E215" s="12"/>
      <c r="F215" s="12">
        <v>8</v>
      </c>
      <c r="G215" s="1"/>
      <c r="H215" s="11" t="s">
        <v>145</v>
      </c>
      <c r="I215" s="11" t="s">
        <v>138</v>
      </c>
      <c r="J215" s="27" t="s">
        <v>139</v>
      </c>
      <c r="K215" s="3"/>
    </row>
    <row r="216" s="28" customFormat="1" ht="30" customHeight="1" spans="1:11">
      <c r="A216" s="1"/>
      <c r="B216" s="30" t="s">
        <v>348</v>
      </c>
      <c r="C216" s="11" t="s">
        <v>144</v>
      </c>
      <c r="D216" s="12">
        <v>8</v>
      </c>
      <c r="E216" s="12"/>
      <c r="F216" s="12">
        <v>8</v>
      </c>
      <c r="G216" s="1"/>
      <c r="H216" s="11" t="s">
        <v>145</v>
      </c>
      <c r="I216" s="11" t="s">
        <v>138</v>
      </c>
      <c r="J216" s="27" t="s">
        <v>139</v>
      </c>
      <c r="K216" s="3"/>
    </row>
    <row r="217" s="28" customFormat="1" ht="30" customHeight="1" spans="1:11">
      <c r="A217" s="1"/>
      <c r="B217" s="30" t="s">
        <v>349</v>
      </c>
      <c r="C217" s="11" t="s">
        <v>144</v>
      </c>
      <c r="D217" s="12">
        <v>10</v>
      </c>
      <c r="E217" s="12">
        <v>10</v>
      </c>
      <c r="F217" s="12"/>
      <c r="G217" s="1"/>
      <c r="H217" s="11" t="s">
        <v>145</v>
      </c>
      <c r="I217" s="11" t="s">
        <v>138</v>
      </c>
      <c r="J217" s="27" t="s">
        <v>139</v>
      </c>
      <c r="K217" s="3"/>
    </row>
    <row r="218" s="28" customFormat="1" ht="30" customHeight="1" spans="1:11">
      <c r="A218" s="1"/>
      <c r="B218" s="30" t="s">
        <v>350</v>
      </c>
      <c r="C218" s="11" t="s">
        <v>144</v>
      </c>
      <c r="D218" s="12">
        <v>10</v>
      </c>
      <c r="E218" s="12">
        <v>10</v>
      </c>
      <c r="F218" s="12"/>
      <c r="G218" s="1"/>
      <c r="H218" s="11" t="s">
        <v>145</v>
      </c>
      <c r="I218" s="11" t="s">
        <v>138</v>
      </c>
      <c r="J218" s="27" t="s">
        <v>139</v>
      </c>
      <c r="K218" s="3"/>
    </row>
    <row r="219" s="28" customFormat="1" ht="30" customHeight="1" spans="1:11">
      <c r="A219" s="1"/>
      <c r="B219" s="30" t="s">
        <v>351</v>
      </c>
      <c r="C219" s="11" t="s">
        <v>144</v>
      </c>
      <c r="D219" s="12">
        <v>10</v>
      </c>
      <c r="E219" s="12">
        <v>10</v>
      </c>
      <c r="F219" s="12"/>
      <c r="G219" s="1"/>
      <c r="H219" s="11" t="s">
        <v>145</v>
      </c>
      <c r="I219" s="11" t="s">
        <v>138</v>
      </c>
      <c r="J219" s="27" t="s">
        <v>139</v>
      </c>
      <c r="K219" s="3"/>
    </row>
    <row r="220" s="28" customFormat="1" ht="30" customHeight="1" spans="1:11">
      <c r="A220" s="1"/>
      <c r="B220" s="30" t="s">
        <v>352</v>
      </c>
      <c r="C220" s="11" t="s">
        <v>144</v>
      </c>
      <c r="D220" s="12">
        <v>20</v>
      </c>
      <c r="E220" s="12"/>
      <c r="F220" s="12">
        <v>20</v>
      </c>
      <c r="G220" s="1"/>
      <c r="H220" s="11" t="s">
        <v>145</v>
      </c>
      <c r="I220" s="11" t="s">
        <v>138</v>
      </c>
      <c r="J220" s="27" t="s">
        <v>139</v>
      </c>
      <c r="K220" s="3"/>
    </row>
    <row r="221" s="28" customFormat="1" ht="30" customHeight="1" spans="1:11">
      <c r="A221" s="1"/>
      <c r="B221" s="30" t="s">
        <v>353</v>
      </c>
      <c r="C221" s="11" t="s">
        <v>144</v>
      </c>
      <c r="D221" s="12">
        <v>8</v>
      </c>
      <c r="E221" s="12"/>
      <c r="F221" s="12">
        <v>8</v>
      </c>
      <c r="G221" s="1"/>
      <c r="H221" s="11" t="s">
        <v>145</v>
      </c>
      <c r="I221" s="11" t="s">
        <v>138</v>
      </c>
      <c r="J221" s="27" t="s">
        <v>139</v>
      </c>
      <c r="K221" s="3"/>
    </row>
    <row r="222" s="28" customFormat="1" ht="30" customHeight="1" spans="1:11">
      <c r="A222" s="1"/>
      <c r="B222" s="30" t="s">
        <v>354</v>
      </c>
      <c r="C222" s="11" t="s">
        <v>144</v>
      </c>
      <c r="D222" s="12">
        <v>30</v>
      </c>
      <c r="E222" s="12">
        <v>30</v>
      </c>
      <c r="F222" s="12"/>
      <c r="G222" s="1"/>
      <c r="H222" s="11" t="s">
        <v>145</v>
      </c>
      <c r="I222" s="11" t="s">
        <v>138</v>
      </c>
      <c r="J222" s="27" t="s">
        <v>139</v>
      </c>
      <c r="K222" s="3"/>
    </row>
    <row r="223" s="28" customFormat="1" ht="30" customHeight="1" spans="1:11">
      <c r="A223" s="1"/>
      <c r="B223" s="30" t="s">
        <v>355</v>
      </c>
      <c r="C223" s="11" t="s">
        <v>144</v>
      </c>
      <c r="D223" s="12">
        <v>20</v>
      </c>
      <c r="E223" s="12"/>
      <c r="F223" s="12">
        <v>20</v>
      </c>
      <c r="G223" s="1"/>
      <c r="H223" s="11" t="s">
        <v>145</v>
      </c>
      <c r="I223" s="11" t="s">
        <v>138</v>
      </c>
      <c r="J223" s="27" t="s">
        <v>139</v>
      </c>
      <c r="K223" s="3"/>
    </row>
    <row r="224" s="28" customFormat="1" ht="30" customHeight="1" spans="1:11">
      <c r="A224" s="1"/>
      <c r="B224" s="30" t="s">
        <v>356</v>
      </c>
      <c r="C224" s="11" t="s">
        <v>144</v>
      </c>
      <c r="D224" s="12">
        <v>20</v>
      </c>
      <c r="E224" s="12"/>
      <c r="F224" s="12">
        <v>20</v>
      </c>
      <c r="G224" s="1"/>
      <c r="H224" s="11" t="s">
        <v>145</v>
      </c>
      <c r="I224" s="11" t="s">
        <v>138</v>
      </c>
      <c r="J224" s="27" t="s">
        <v>139</v>
      </c>
      <c r="K224" s="3"/>
    </row>
    <row r="225" s="28" customFormat="1" ht="30" customHeight="1" spans="1:11">
      <c r="A225" s="1"/>
      <c r="B225" s="30" t="s">
        <v>357</v>
      </c>
      <c r="C225" s="11" t="s">
        <v>144</v>
      </c>
      <c r="D225" s="12">
        <v>30</v>
      </c>
      <c r="E225" s="12">
        <v>30</v>
      </c>
      <c r="F225" s="12"/>
      <c r="G225" s="1"/>
      <c r="H225" s="11" t="s">
        <v>145</v>
      </c>
      <c r="I225" s="11" t="s">
        <v>138</v>
      </c>
      <c r="J225" s="27" t="s">
        <v>139</v>
      </c>
      <c r="K225" s="3"/>
    </row>
    <row r="226" s="28" customFormat="1" ht="30" customHeight="1" spans="1:11">
      <c r="A226" s="1"/>
      <c r="B226" s="30" t="s">
        <v>358</v>
      </c>
      <c r="C226" s="11" t="s">
        <v>144</v>
      </c>
      <c r="D226" s="12">
        <v>10</v>
      </c>
      <c r="E226" s="12">
        <v>10</v>
      </c>
      <c r="F226" s="12"/>
      <c r="G226" s="1"/>
      <c r="H226" s="11" t="s">
        <v>145</v>
      </c>
      <c r="I226" s="11" t="s">
        <v>138</v>
      </c>
      <c r="J226" s="27" t="s">
        <v>139</v>
      </c>
      <c r="K226" s="3"/>
    </row>
    <row r="227" s="28" customFormat="1" ht="30" customHeight="1" spans="1:11">
      <c r="A227" s="1"/>
      <c r="B227" s="30" t="s">
        <v>359</v>
      </c>
      <c r="C227" s="11" t="s">
        <v>144</v>
      </c>
      <c r="D227" s="12">
        <v>10</v>
      </c>
      <c r="E227" s="12">
        <v>10</v>
      </c>
      <c r="F227" s="12"/>
      <c r="G227" s="1"/>
      <c r="H227" s="11" t="s">
        <v>145</v>
      </c>
      <c r="I227" s="11" t="s">
        <v>138</v>
      </c>
      <c r="J227" s="27" t="s">
        <v>139</v>
      </c>
      <c r="K227" s="3"/>
    </row>
    <row r="228" s="28" customFormat="1" ht="30" customHeight="1" spans="1:11">
      <c r="A228" s="1"/>
      <c r="B228" s="30" t="s">
        <v>360</v>
      </c>
      <c r="C228" s="11" t="s">
        <v>144</v>
      </c>
      <c r="D228" s="12">
        <v>10</v>
      </c>
      <c r="E228" s="12">
        <v>10</v>
      </c>
      <c r="F228" s="12"/>
      <c r="G228" s="1"/>
      <c r="H228" s="11" t="s">
        <v>145</v>
      </c>
      <c r="I228" s="11" t="s">
        <v>138</v>
      </c>
      <c r="J228" s="27" t="s">
        <v>139</v>
      </c>
      <c r="K228" s="3"/>
    </row>
    <row r="229" s="28" customFormat="1" ht="30" customHeight="1" spans="1:11">
      <c r="A229" s="1"/>
      <c r="B229" s="30" t="s">
        <v>361</v>
      </c>
      <c r="C229" s="11" t="s">
        <v>144</v>
      </c>
      <c r="D229" s="12">
        <v>8</v>
      </c>
      <c r="E229" s="12"/>
      <c r="F229" s="12">
        <v>8</v>
      </c>
      <c r="G229" s="1"/>
      <c r="H229" s="11" t="s">
        <v>145</v>
      </c>
      <c r="I229" s="11" t="s">
        <v>138</v>
      </c>
      <c r="J229" s="27" t="s">
        <v>139</v>
      </c>
      <c r="K229" s="3"/>
    </row>
    <row r="230" s="28" customFormat="1" ht="30" customHeight="1" spans="1:11">
      <c r="A230" s="1"/>
      <c r="B230" s="30" t="s">
        <v>362</v>
      </c>
      <c r="C230" s="11" t="s">
        <v>144</v>
      </c>
      <c r="D230" s="12">
        <v>10</v>
      </c>
      <c r="E230" s="12">
        <v>10</v>
      </c>
      <c r="F230" s="12"/>
      <c r="G230" s="1"/>
      <c r="H230" s="11" t="s">
        <v>145</v>
      </c>
      <c r="I230" s="11" t="s">
        <v>138</v>
      </c>
      <c r="J230" s="27" t="s">
        <v>139</v>
      </c>
      <c r="K230" s="3"/>
    </row>
    <row r="231" s="28" customFormat="1" ht="30" customHeight="1" spans="1:11">
      <c r="A231" s="1"/>
      <c r="B231" s="30" t="s">
        <v>363</v>
      </c>
      <c r="C231" s="11" t="s">
        <v>144</v>
      </c>
      <c r="D231" s="12">
        <v>5</v>
      </c>
      <c r="E231" s="12"/>
      <c r="F231" s="12">
        <v>5</v>
      </c>
      <c r="G231" s="1"/>
      <c r="H231" s="11" t="s">
        <v>145</v>
      </c>
      <c r="I231" s="11" t="s">
        <v>138</v>
      </c>
      <c r="J231" s="27" t="s">
        <v>139</v>
      </c>
      <c r="K231" s="3"/>
    </row>
    <row r="232" s="28" customFormat="1" ht="30" customHeight="1" spans="1:11">
      <c r="A232" s="1"/>
      <c r="B232" s="30" t="s">
        <v>364</v>
      </c>
      <c r="C232" s="11" t="s">
        <v>144</v>
      </c>
      <c r="D232" s="12">
        <v>8</v>
      </c>
      <c r="E232" s="12"/>
      <c r="F232" s="12">
        <v>8</v>
      </c>
      <c r="G232" s="1"/>
      <c r="H232" s="11" t="s">
        <v>145</v>
      </c>
      <c r="I232" s="11" t="s">
        <v>138</v>
      </c>
      <c r="J232" s="27" t="s">
        <v>139</v>
      </c>
      <c r="K232" s="3"/>
    </row>
    <row r="233" s="28" customFormat="1" ht="30" customHeight="1" spans="1:11">
      <c r="A233" s="1"/>
      <c r="B233" s="30" t="s">
        <v>365</v>
      </c>
      <c r="C233" s="11" t="s">
        <v>144</v>
      </c>
      <c r="D233" s="12">
        <v>10</v>
      </c>
      <c r="E233" s="12">
        <v>10</v>
      </c>
      <c r="F233" s="12"/>
      <c r="G233" s="1"/>
      <c r="H233" s="11" t="s">
        <v>145</v>
      </c>
      <c r="I233" s="11" t="s">
        <v>138</v>
      </c>
      <c r="J233" s="27" t="s">
        <v>139</v>
      </c>
      <c r="K233" s="3"/>
    </row>
    <row r="234" s="28" customFormat="1" ht="30" customHeight="1" spans="1:11">
      <c r="A234" s="1"/>
      <c r="B234" s="30" t="s">
        <v>366</v>
      </c>
      <c r="C234" s="11" t="s">
        <v>144</v>
      </c>
      <c r="D234" s="12">
        <v>8</v>
      </c>
      <c r="E234" s="12"/>
      <c r="F234" s="12">
        <v>8</v>
      </c>
      <c r="G234" s="1"/>
      <c r="H234" s="11" t="s">
        <v>145</v>
      </c>
      <c r="I234" s="11" t="s">
        <v>138</v>
      </c>
      <c r="J234" s="27" t="s">
        <v>139</v>
      </c>
      <c r="K234" s="3"/>
    </row>
    <row r="235" s="28" customFormat="1" ht="30" customHeight="1" spans="1:11">
      <c r="A235" s="1"/>
      <c r="B235" s="30" t="s">
        <v>367</v>
      </c>
      <c r="C235" s="11" t="s">
        <v>144</v>
      </c>
      <c r="D235" s="12">
        <v>12</v>
      </c>
      <c r="E235" s="12">
        <v>12</v>
      </c>
      <c r="F235" s="12"/>
      <c r="G235" s="1"/>
      <c r="H235" s="11" t="s">
        <v>145</v>
      </c>
      <c r="I235" s="11" t="s">
        <v>138</v>
      </c>
      <c r="J235" s="27" t="s">
        <v>139</v>
      </c>
      <c r="K235" s="3"/>
    </row>
    <row r="236" s="28" customFormat="1" ht="30" customHeight="1" spans="1:11">
      <c r="A236" s="1"/>
      <c r="B236" s="30" t="s">
        <v>368</v>
      </c>
      <c r="C236" s="11" t="s">
        <v>144</v>
      </c>
      <c r="D236" s="12">
        <v>8</v>
      </c>
      <c r="E236" s="12"/>
      <c r="F236" s="12">
        <v>8</v>
      </c>
      <c r="G236" s="1"/>
      <c r="H236" s="11" t="s">
        <v>145</v>
      </c>
      <c r="I236" s="11" t="s">
        <v>138</v>
      </c>
      <c r="J236" s="27" t="s">
        <v>139</v>
      </c>
      <c r="K236" s="3"/>
    </row>
    <row r="237" s="28" customFormat="1" ht="30" customHeight="1" spans="1:11">
      <c r="A237" s="1"/>
      <c r="B237" s="30" t="s">
        <v>369</v>
      </c>
      <c r="C237" s="11" t="s">
        <v>144</v>
      </c>
      <c r="D237" s="12">
        <v>8</v>
      </c>
      <c r="E237" s="12"/>
      <c r="F237" s="12">
        <v>8</v>
      </c>
      <c r="G237" s="1"/>
      <c r="H237" s="11" t="s">
        <v>145</v>
      </c>
      <c r="I237" s="11" t="s">
        <v>138</v>
      </c>
      <c r="J237" s="27" t="s">
        <v>139</v>
      </c>
      <c r="K237" s="3"/>
    </row>
    <row r="238" s="28" customFormat="1" ht="30" customHeight="1" spans="1:11">
      <c r="A238" s="1"/>
      <c r="B238" s="30" t="s">
        <v>370</v>
      </c>
      <c r="C238" s="11" t="s">
        <v>144</v>
      </c>
      <c r="D238" s="12">
        <v>30</v>
      </c>
      <c r="E238" s="12">
        <v>30</v>
      </c>
      <c r="F238" s="12"/>
      <c r="G238" s="1"/>
      <c r="H238" s="11" t="s">
        <v>145</v>
      </c>
      <c r="I238" s="11" t="s">
        <v>138</v>
      </c>
      <c r="J238" s="27" t="s">
        <v>139</v>
      </c>
      <c r="K238" s="3"/>
    </row>
    <row r="239" s="28" customFormat="1" ht="30" customHeight="1" spans="1:11">
      <c r="A239" s="1"/>
      <c r="B239" s="30" t="s">
        <v>371</v>
      </c>
      <c r="C239" s="11" t="s">
        <v>144</v>
      </c>
      <c r="D239" s="12">
        <v>8</v>
      </c>
      <c r="E239" s="12"/>
      <c r="F239" s="12">
        <v>8</v>
      </c>
      <c r="G239" s="1"/>
      <c r="H239" s="11" t="s">
        <v>145</v>
      </c>
      <c r="I239" s="11" t="s">
        <v>138</v>
      </c>
      <c r="J239" s="27" t="s">
        <v>139</v>
      </c>
      <c r="K239" s="3"/>
    </row>
    <row r="240" s="28" customFormat="1" ht="30" customHeight="1" spans="1:11">
      <c r="A240" s="1"/>
      <c r="B240" s="30" t="s">
        <v>372</v>
      </c>
      <c r="C240" s="11" t="s">
        <v>144</v>
      </c>
      <c r="D240" s="12">
        <v>30</v>
      </c>
      <c r="E240" s="12">
        <v>30</v>
      </c>
      <c r="F240" s="12"/>
      <c r="G240" s="1"/>
      <c r="H240" s="11" t="s">
        <v>145</v>
      </c>
      <c r="I240" s="11" t="s">
        <v>138</v>
      </c>
      <c r="J240" s="27" t="s">
        <v>139</v>
      </c>
      <c r="K240" s="3"/>
    </row>
    <row r="241" s="28" customFormat="1" ht="30" customHeight="1" spans="1:11">
      <c r="A241" s="1"/>
      <c r="B241" s="30" t="s">
        <v>373</v>
      </c>
      <c r="C241" s="11" t="s">
        <v>144</v>
      </c>
      <c r="D241" s="12">
        <v>10</v>
      </c>
      <c r="E241" s="12">
        <v>10</v>
      </c>
      <c r="F241" s="12"/>
      <c r="G241" s="1"/>
      <c r="H241" s="11" t="s">
        <v>145</v>
      </c>
      <c r="I241" s="11" t="s">
        <v>138</v>
      </c>
      <c r="J241" s="27" t="s">
        <v>139</v>
      </c>
      <c r="K241" s="3"/>
    </row>
    <row r="242" s="28" customFormat="1" ht="30" customHeight="1" spans="1:11">
      <c r="A242" s="1"/>
      <c r="B242" s="30" t="s">
        <v>374</v>
      </c>
      <c r="C242" s="11" t="s">
        <v>144</v>
      </c>
      <c r="D242" s="12">
        <v>30</v>
      </c>
      <c r="E242" s="12">
        <v>30</v>
      </c>
      <c r="F242" s="12"/>
      <c r="G242" s="1"/>
      <c r="H242" s="11" t="s">
        <v>145</v>
      </c>
      <c r="I242" s="11" t="s">
        <v>138</v>
      </c>
      <c r="J242" s="27" t="s">
        <v>139</v>
      </c>
      <c r="K242" s="3"/>
    </row>
    <row r="243" s="28" customFormat="1" ht="30" customHeight="1" spans="1:11">
      <c r="A243" s="1"/>
      <c r="B243" s="30" t="s">
        <v>375</v>
      </c>
      <c r="C243" s="11" t="s">
        <v>144</v>
      </c>
      <c r="D243" s="12">
        <v>10</v>
      </c>
      <c r="E243" s="12">
        <v>10</v>
      </c>
      <c r="F243" s="12"/>
      <c r="G243" s="1"/>
      <c r="H243" s="11" t="s">
        <v>145</v>
      </c>
      <c r="I243" s="11" t="s">
        <v>138</v>
      </c>
      <c r="J243" s="27" t="s">
        <v>139</v>
      </c>
      <c r="K243" s="3"/>
    </row>
    <row r="244" s="28" customFormat="1" ht="30" customHeight="1" spans="1:11">
      <c r="A244" s="1"/>
      <c r="B244" s="30" t="s">
        <v>376</v>
      </c>
      <c r="C244" s="11" t="s">
        <v>144</v>
      </c>
      <c r="D244" s="12">
        <v>30</v>
      </c>
      <c r="E244" s="12">
        <v>30</v>
      </c>
      <c r="F244" s="12"/>
      <c r="G244" s="1"/>
      <c r="H244" s="11" t="s">
        <v>145</v>
      </c>
      <c r="I244" s="11" t="s">
        <v>138</v>
      </c>
      <c r="J244" s="27" t="s">
        <v>139</v>
      </c>
      <c r="K244" s="3"/>
    </row>
    <row r="245" s="28" customFormat="1" ht="30" customHeight="1" spans="1:11">
      <c r="A245" s="1"/>
      <c r="B245" s="30" t="s">
        <v>377</v>
      </c>
      <c r="C245" s="11" t="s">
        <v>144</v>
      </c>
      <c r="D245" s="12">
        <v>8</v>
      </c>
      <c r="E245" s="12"/>
      <c r="F245" s="12">
        <v>8</v>
      </c>
      <c r="G245" s="1"/>
      <c r="H245" s="11" t="s">
        <v>145</v>
      </c>
      <c r="I245" s="11" t="s">
        <v>138</v>
      </c>
      <c r="J245" s="27" t="s">
        <v>139</v>
      </c>
      <c r="K245" s="3"/>
    </row>
    <row r="246" s="28" customFormat="1" ht="30" customHeight="1" spans="1:11">
      <c r="A246" s="1"/>
      <c r="B246" s="30" t="s">
        <v>378</v>
      </c>
      <c r="C246" s="11" t="s">
        <v>144</v>
      </c>
      <c r="D246" s="12">
        <v>10</v>
      </c>
      <c r="E246" s="12">
        <v>10</v>
      </c>
      <c r="F246" s="12"/>
      <c r="G246" s="1"/>
      <c r="H246" s="11" t="s">
        <v>145</v>
      </c>
      <c r="I246" s="11" t="s">
        <v>138</v>
      </c>
      <c r="J246" s="27" t="s">
        <v>139</v>
      </c>
      <c r="K246" s="3"/>
    </row>
    <row r="247" s="28" customFormat="1" ht="30" customHeight="1" spans="1:11">
      <c r="A247" s="1"/>
      <c r="B247" s="30" t="s">
        <v>379</v>
      </c>
      <c r="C247" s="11" t="s">
        <v>144</v>
      </c>
      <c r="D247" s="12">
        <v>8</v>
      </c>
      <c r="E247" s="12"/>
      <c r="F247" s="12">
        <v>8</v>
      </c>
      <c r="G247" s="1"/>
      <c r="H247" s="11" t="s">
        <v>145</v>
      </c>
      <c r="I247" s="11" t="s">
        <v>138</v>
      </c>
      <c r="J247" s="27" t="s">
        <v>139</v>
      </c>
      <c r="K247" s="3"/>
    </row>
    <row r="248" s="28" customFormat="1" ht="30" customHeight="1" spans="1:11">
      <c r="A248" s="1"/>
      <c r="B248" s="30" t="s">
        <v>380</v>
      </c>
      <c r="C248" s="11" t="s">
        <v>144</v>
      </c>
      <c r="D248" s="12">
        <v>30</v>
      </c>
      <c r="E248" s="12">
        <v>30</v>
      </c>
      <c r="F248" s="12"/>
      <c r="G248" s="1"/>
      <c r="H248" s="11" t="s">
        <v>145</v>
      </c>
      <c r="I248" s="11" t="s">
        <v>138</v>
      </c>
      <c r="J248" s="27" t="s">
        <v>139</v>
      </c>
      <c r="K248" s="3"/>
    </row>
    <row r="249" s="28" customFormat="1" ht="30" customHeight="1" spans="1:11">
      <c r="A249" s="1"/>
      <c r="B249" s="30" t="s">
        <v>381</v>
      </c>
      <c r="C249" s="11" t="s">
        <v>144</v>
      </c>
      <c r="D249" s="12">
        <v>12</v>
      </c>
      <c r="E249" s="12">
        <v>12</v>
      </c>
      <c r="F249" s="12"/>
      <c r="G249" s="1"/>
      <c r="H249" s="11" t="s">
        <v>145</v>
      </c>
      <c r="I249" s="11" t="s">
        <v>138</v>
      </c>
      <c r="J249" s="27" t="s">
        <v>139</v>
      </c>
      <c r="K249" s="3"/>
    </row>
    <row r="250" s="28" customFormat="1" ht="30" customHeight="1" spans="1:11">
      <c r="A250" s="1"/>
      <c r="B250" s="30" t="s">
        <v>382</v>
      </c>
      <c r="C250" s="11" t="s">
        <v>144</v>
      </c>
      <c r="D250" s="12">
        <v>20</v>
      </c>
      <c r="E250" s="12"/>
      <c r="F250" s="12">
        <v>20</v>
      </c>
      <c r="G250" s="1"/>
      <c r="H250" s="11" t="s">
        <v>145</v>
      </c>
      <c r="I250" s="11" t="s">
        <v>138</v>
      </c>
      <c r="J250" s="27" t="s">
        <v>139</v>
      </c>
      <c r="K250" s="3"/>
    </row>
    <row r="251" s="28" customFormat="1" ht="30" customHeight="1" spans="1:11">
      <c r="A251" s="1"/>
      <c r="B251" s="30" t="s">
        <v>383</v>
      </c>
      <c r="C251" s="11" t="s">
        <v>144</v>
      </c>
      <c r="D251" s="12">
        <v>30</v>
      </c>
      <c r="E251" s="12">
        <v>30</v>
      </c>
      <c r="F251" s="12"/>
      <c r="G251" s="1"/>
      <c r="H251" s="11" t="s">
        <v>145</v>
      </c>
      <c r="I251" s="11" t="s">
        <v>138</v>
      </c>
      <c r="J251" s="27" t="s">
        <v>139</v>
      </c>
      <c r="K251" s="3"/>
    </row>
    <row r="252" s="28" customFormat="1" ht="30" customHeight="1" spans="1:11">
      <c r="A252" s="1"/>
      <c r="B252" s="30" t="s">
        <v>384</v>
      </c>
      <c r="C252" s="11" t="s">
        <v>144</v>
      </c>
      <c r="D252" s="12">
        <v>20</v>
      </c>
      <c r="E252" s="12"/>
      <c r="F252" s="12">
        <v>20</v>
      </c>
      <c r="G252" s="1"/>
      <c r="H252" s="11" t="s">
        <v>145</v>
      </c>
      <c r="I252" s="11" t="s">
        <v>138</v>
      </c>
      <c r="J252" s="27" t="s">
        <v>139</v>
      </c>
      <c r="K252" s="3"/>
    </row>
    <row r="253" s="28" customFormat="1" ht="30" customHeight="1" spans="1:11">
      <c r="A253" s="1"/>
      <c r="B253" s="30" t="s">
        <v>385</v>
      </c>
      <c r="C253" s="11" t="s">
        <v>144</v>
      </c>
      <c r="D253" s="12">
        <v>12</v>
      </c>
      <c r="E253" s="12">
        <v>12</v>
      </c>
      <c r="F253" s="12"/>
      <c r="G253" s="1"/>
      <c r="H253" s="11" t="s">
        <v>145</v>
      </c>
      <c r="I253" s="11" t="s">
        <v>138</v>
      </c>
      <c r="J253" s="27" t="s">
        <v>139</v>
      </c>
      <c r="K253" s="3"/>
    </row>
    <row r="254" s="28" customFormat="1" ht="30" customHeight="1" spans="1:11">
      <c r="A254" s="1"/>
      <c r="B254" s="30" t="s">
        <v>386</v>
      </c>
      <c r="C254" s="11" t="s">
        <v>144</v>
      </c>
      <c r="D254" s="12">
        <v>4</v>
      </c>
      <c r="E254" s="12"/>
      <c r="F254" s="12">
        <v>4</v>
      </c>
      <c r="G254" s="1"/>
      <c r="H254" s="11" t="s">
        <v>145</v>
      </c>
      <c r="I254" s="11" t="s">
        <v>138</v>
      </c>
      <c r="J254" s="27" t="s">
        <v>139</v>
      </c>
      <c r="K254" s="3"/>
    </row>
    <row r="255" s="28" customFormat="1" ht="30" customHeight="1" spans="1:11">
      <c r="A255" s="1"/>
      <c r="B255" s="30" t="s">
        <v>387</v>
      </c>
      <c r="C255" s="11" t="s">
        <v>144</v>
      </c>
      <c r="D255" s="12">
        <v>10</v>
      </c>
      <c r="E255" s="12">
        <v>10</v>
      </c>
      <c r="F255" s="12"/>
      <c r="G255" s="1"/>
      <c r="H255" s="11" t="s">
        <v>145</v>
      </c>
      <c r="I255" s="11" t="s">
        <v>138</v>
      </c>
      <c r="J255" s="27" t="s">
        <v>139</v>
      </c>
      <c r="K255" s="3"/>
    </row>
    <row r="256" s="28" customFormat="1" ht="30" customHeight="1" spans="1:11">
      <c r="A256" s="1"/>
      <c r="B256" s="30" t="s">
        <v>388</v>
      </c>
      <c r="C256" s="11" t="s">
        <v>144</v>
      </c>
      <c r="D256" s="12">
        <v>12</v>
      </c>
      <c r="E256" s="12">
        <v>12</v>
      </c>
      <c r="F256" s="12"/>
      <c r="G256" s="1"/>
      <c r="H256" s="11" t="s">
        <v>145</v>
      </c>
      <c r="I256" s="11" t="s">
        <v>138</v>
      </c>
      <c r="J256" s="27" t="s">
        <v>139</v>
      </c>
      <c r="K256" s="3"/>
    </row>
    <row r="257" s="28" customFormat="1" ht="30" customHeight="1" spans="1:11">
      <c r="A257" s="1" t="s">
        <v>28</v>
      </c>
      <c r="B257" s="30"/>
      <c r="C257" s="11"/>
      <c r="D257" s="12">
        <f t="shared" ref="D257:F257" si="10">SUM(D258:D473)</f>
        <v>4335.7</v>
      </c>
      <c r="E257" s="12">
        <f t="shared" si="10"/>
        <v>1766</v>
      </c>
      <c r="F257" s="12">
        <f t="shared" si="10"/>
        <v>2569.7</v>
      </c>
      <c r="G257" s="1"/>
      <c r="H257" s="11"/>
      <c r="I257" s="11"/>
      <c r="J257" s="27"/>
      <c r="K257" s="3"/>
    </row>
    <row r="258" s="28" customFormat="1" ht="30" customHeight="1" spans="1:11">
      <c r="A258" s="1"/>
      <c r="B258" s="30" t="s">
        <v>389</v>
      </c>
      <c r="C258" s="11" t="s">
        <v>148</v>
      </c>
      <c r="D258" s="12">
        <v>4</v>
      </c>
      <c r="E258" s="12"/>
      <c r="F258" s="12">
        <v>4</v>
      </c>
      <c r="G258" s="1"/>
      <c r="H258" s="11" t="s">
        <v>149</v>
      </c>
      <c r="I258" s="11" t="s">
        <v>138</v>
      </c>
      <c r="J258" s="27" t="s">
        <v>139</v>
      </c>
      <c r="K258" s="3"/>
    </row>
    <row r="259" s="28" customFormat="1" ht="30" customHeight="1" spans="1:11">
      <c r="A259" s="1"/>
      <c r="B259" s="30" t="s">
        <v>390</v>
      </c>
      <c r="C259" s="11" t="s">
        <v>148</v>
      </c>
      <c r="D259" s="12">
        <v>4</v>
      </c>
      <c r="E259" s="12"/>
      <c r="F259" s="12">
        <v>4</v>
      </c>
      <c r="G259" s="1"/>
      <c r="H259" s="11" t="s">
        <v>149</v>
      </c>
      <c r="I259" s="11" t="s">
        <v>138</v>
      </c>
      <c r="J259" s="27" t="s">
        <v>139</v>
      </c>
      <c r="K259" s="3"/>
    </row>
    <row r="260" s="28" customFormat="1" ht="30" customHeight="1" spans="1:11">
      <c r="A260" s="1"/>
      <c r="B260" s="30" t="s">
        <v>391</v>
      </c>
      <c r="C260" s="11" t="s">
        <v>148</v>
      </c>
      <c r="D260" s="12">
        <v>4</v>
      </c>
      <c r="E260" s="12"/>
      <c r="F260" s="12">
        <v>4</v>
      </c>
      <c r="G260" s="1"/>
      <c r="H260" s="11" t="s">
        <v>149</v>
      </c>
      <c r="I260" s="11" t="s">
        <v>138</v>
      </c>
      <c r="J260" s="27" t="s">
        <v>139</v>
      </c>
      <c r="K260" s="3"/>
    </row>
    <row r="261" s="28" customFormat="1" ht="30" customHeight="1" spans="1:11">
      <c r="A261" s="1"/>
      <c r="B261" s="30" t="s">
        <v>392</v>
      </c>
      <c r="C261" s="11" t="s">
        <v>148</v>
      </c>
      <c r="D261" s="12">
        <v>3</v>
      </c>
      <c r="E261" s="12"/>
      <c r="F261" s="12">
        <v>3</v>
      </c>
      <c r="G261" s="1"/>
      <c r="H261" s="11" t="s">
        <v>149</v>
      </c>
      <c r="I261" s="11" t="s">
        <v>138</v>
      </c>
      <c r="J261" s="27" t="s">
        <v>139</v>
      </c>
      <c r="K261" s="3"/>
    </row>
    <row r="262" s="28" customFormat="1" ht="30" customHeight="1" spans="1:11">
      <c r="A262" s="1"/>
      <c r="B262" s="30" t="s">
        <v>393</v>
      </c>
      <c r="C262" s="11" t="s">
        <v>148</v>
      </c>
      <c r="D262" s="12">
        <v>4</v>
      </c>
      <c r="E262" s="12"/>
      <c r="F262" s="12">
        <v>4</v>
      </c>
      <c r="G262" s="1"/>
      <c r="H262" s="11" t="s">
        <v>149</v>
      </c>
      <c r="I262" s="11" t="s">
        <v>138</v>
      </c>
      <c r="J262" s="27" t="s">
        <v>139</v>
      </c>
      <c r="K262" s="3"/>
    </row>
    <row r="263" s="28" customFormat="1" ht="30" customHeight="1" spans="1:11">
      <c r="A263" s="1"/>
      <c r="B263" s="30" t="s">
        <v>394</v>
      </c>
      <c r="C263" s="11" t="s">
        <v>148</v>
      </c>
      <c r="D263" s="12">
        <v>4</v>
      </c>
      <c r="E263" s="12"/>
      <c r="F263" s="12">
        <v>4</v>
      </c>
      <c r="G263" s="1"/>
      <c r="H263" s="11" t="s">
        <v>149</v>
      </c>
      <c r="I263" s="11" t="s">
        <v>138</v>
      </c>
      <c r="J263" s="27" t="s">
        <v>139</v>
      </c>
      <c r="K263" s="3"/>
    </row>
    <row r="264" s="28" customFormat="1" ht="30" customHeight="1" spans="1:11">
      <c r="A264" s="1"/>
      <c r="B264" s="30" t="s">
        <v>395</v>
      </c>
      <c r="C264" s="11" t="s">
        <v>148</v>
      </c>
      <c r="D264" s="12">
        <v>2</v>
      </c>
      <c r="E264" s="12"/>
      <c r="F264" s="12">
        <v>2</v>
      </c>
      <c r="G264" s="1"/>
      <c r="H264" s="11" t="s">
        <v>149</v>
      </c>
      <c r="I264" s="11" t="s">
        <v>138</v>
      </c>
      <c r="J264" s="27" t="s">
        <v>139</v>
      </c>
      <c r="K264" s="3"/>
    </row>
    <row r="265" s="28" customFormat="1" ht="30" customHeight="1" spans="1:11">
      <c r="A265" s="1"/>
      <c r="B265" s="30" t="s">
        <v>396</v>
      </c>
      <c r="C265" s="11" t="s">
        <v>148</v>
      </c>
      <c r="D265" s="12">
        <v>4</v>
      </c>
      <c r="E265" s="12"/>
      <c r="F265" s="12">
        <v>4</v>
      </c>
      <c r="G265" s="1"/>
      <c r="H265" s="11" t="s">
        <v>149</v>
      </c>
      <c r="I265" s="11" t="s">
        <v>138</v>
      </c>
      <c r="J265" s="27" t="s">
        <v>139</v>
      </c>
      <c r="K265" s="3"/>
    </row>
    <row r="266" s="28" customFormat="1" ht="30" customHeight="1" spans="1:11">
      <c r="A266" s="1"/>
      <c r="B266" s="30" t="s">
        <v>397</v>
      </c>
      <c r="C266" s="11" t="s">
        <v>398</v>
      </c>
      <c r="D266" s="12">
        <v>15</v>
      </c>
      <c r="E266" s="12"/>
      <c r="F266" s="12">
        <v>15</v>
      </c>
      <c r="G266" s="1"/>
      <c r="H266" s="11" t="s">
        <v>399</v>
      </c>
      <c r="I266" s="11" t="s">
        <v>138</v>
      </c>
      <c r="J266" s="27" t="s">
        <v>139</v>
      </c>
      <c r="K266" s="3"/>
    </row>
    <row r="267" s="28" customFormat="1" ht="30" customHeight="1" spans="1:11">
      <c r="A267" s="1"/>
      <c r="B267" s="30" t="s">
        <v>400</v>
      </c>
      <c r="C267" s="11" t="s">
        <v>398</v>
      </c>
      <c r="D267" s="12">
        <v>36</v>
      </c>
      <c r="E267" s="12"/>
      <c r="F267" s="12">
        <v>36</v>
      </c>
      <c r="G267" s="1"/>
      <c r="H267" s="11" t="s">
        <v>399</v>
      </c>
      <c r="I267" s="11" t="s">
        <v>138</v>
      </c>
      <c r="J267" s="27" t="s">
        <v>139</v>
      </c>
      <c r="K267" s="3"/>
    </row>
    <row r="268" s="28" customFormat="1" ht="30" customHeight="1" spans="1:11">
      <c r="A268" s="1"/>
      <c r="B268" s="30" t="s">
        <v>401</v>
      </c>
      <c r="C268" s="11" t="s">
        <v>402</v>
      </c>
      <c r="D268" s="12">
        <v>50</v>
      </c>
      <c r="E268" s="12">
        <v>50</v>
      </c>
      <c r="F268" s="12"/>
      <c r="G268" s="1"/>
      <c r="H268" s="11" t="s">
        <v>403</v>
      </c>
      <c r="I268" s="11" t="s">
        <v>138</v>
      </c>
      <c r="J268" s="27" t="s">
        <v>139</v>
      </c>
      <c r="K268" s="3"/>
    </row>
    <row r="269" s="28" customFormat="1" ht="30" customHeight="1" spans="1:11">
      <c r="A269" s="1"/>
      <c r="B269" s="30" t="s">
        <v>404</v>
      </c>
      <c r="C269" s="11" t="s">
        <v>405</v>
      </c>
      <c r="D269" s="12">
        <v>2.5</v>
      </c>
      <c r="E269" s="12"/>
      <c r="F269" s="12">
        <v>2.5</v>
      </c>
      <c r="G269" s="1"/>
      <c r="H269" s="11" t="s">
        <v>170</v>
      </c>
      <c r="I269" s="11" t="s">
        <v>138</v>
      </c>
      <c r="J269" s="27" t="s">
        <v>139</v>
      </c>
      <c r="K269" s="3"/>
    </row>
    <row r="270" s="28" customFormat="1" ht="30" customHeight="1" spans="1:11">
      <c r="A270" s="1"/>
      <c r="B270" s="30" t="s">
        <v>406</v>
      </c>
      <c r="C270" s="11" t="s">
        <v>136</v>
      </c>
      <c r="D270" s="12">
        <v>49</v>
      </c>
      <c r="E270" s="12"/>
      <c r="F270" s="12">
        <v>49</v>
      </c>
      <c r="G270" s="1"/>
      <c r="H270" s="11" t="s">
        <v>137</v>
      </c>
      <c r="I270" s="11" t="s">
        <v>138</v>
      </c>
      <c r="J270" s="27" t="s">
        <v>139</v>
      </c>
      <c r="K270" s="3"/>
    </row>
    <row r="271" s="28" customFormat="1" ht="30" customHeight="1" spans="1:11">
      <c r="A271" s="1"/>
      <c r="B271" s="30" t="s">
        <v>407</v>
      </c>
      <c r="C271" s="11" t="s">
        <v>136</v>
      </c>
      <c r="D271" s="12">
        <v>39.5</v>
      </c>
      <c r="E271" s="12"/>
      <c r="F271" s="12">
        <v>39.5</v>
      </c>
      <c r="G271" s="1"/>
      <c r="H271" s="11" t="s">
        <v>137</v>
      </c>
      <c r="I271" s="11" t="s">
        <v>138</v>
      </c>
      <c r="J271" s="27" t="s">
        <v>139</v>
      </c>
      <c r="K271" s="3"/>
    </row>
    <row r="272" s="28" customFormat="1" ht="30" customHeight="1" spans="1:11">
      <c r="A272" s="1"/>
      <c r="B272" s="30" t="s">
        <v>408</v>
      </c>
      <c r="C272" s="11" t="s">
        <v>136</v>
      </c>
      <c r="D272" s="12">
        <v>50</v>
      </c>
      <c r="E272" s="12"/>
      <c r="F272" s="12">
        <v>50</v>
      </c>
      <c r="G272" s="1"/>
      <c r="H272" s="11" t="s">
        <v>137</v>
      </c>
      <c r="I272" s="11" t="s">
        <v>138</v>
      </c>
      <c r="J272" s="27" t="s">
        <v>139</v>
      </c>
      <c r="K272" s="3"/>
    </row>
    <row r="273" s="28" customFormat="1" ht="30" customHeight="1" spans="1:11">
      <c r="A273" s="1"/>
      <c r="B273" s="30" t="s">
        <v>409</v>
      </c>
      <c r="C273" s="11" t="s">
        <v>152</v>
      </c>
      <c r="D273" s="12">
        <v>16.2</v>
      </c>
      <c r="E273" s="12"/>
      <c r="F273" s="12">
        <v>16.2</v>
      </c>
      <c r="G273" s="1"/>
      <c r="H273" s="11" t="s">
        <v>153</v>
      </c>
      <c r="I273" s="11" t="s">
        <v>138</v>
      </c>
      <c r="J273" s="27" t="s">
        <v>139</v>
      </c>
      <c r="K273" s="3"/>
    </row>
    <row r="274" s="28" customFormat="1" ht="30" customHeight="1" spans="1:11">
      <c r="A274" s="1"/>
      <c r="B274" s="30" t="s">
        <v>410</v>
      </c>
      <c r="C274" s="11" t="s">
        <v>152</v>
      </c>
      <c r="D274" s="12">
        <v>4</v>
      </c>
      <c r="E274" s="12">
        <v>4</v>
      </c>
      <c r="F274" s="12"/>
      <c r="G274" s="1"/>
      <c r="H274" s="11" t="s">
        <v>153</v>
      </c>
      <c r="I274" s="11" t="s">
        <v>138</v>
      </c>
      <c r="J274" s="27" t="s">
        <v>139</v>
      </c>
      <c r="K274" s="3"/>
    </row>
    <row r="275" s="28" customFormat="1" ht="30" customHeight="1" spans="1:11">
      <c r="A275" s="1"/>
      <c r="B275" s="30" t="s">
        <v>411</v>
      </c>
      <c r="C275" s="11" t="s">
        <v>152</v>
      </c>
      <c r="D275" s="12">
        <v>4</v>
      </c>
      <c r="E275" s="12">
        <v>4</v>
      </c>
      <c r="F275" s="12"/>
      <c r="G275" s="1"/>
      <c r="H275" s="11" t="s">
        <v>153</v>
      </c>
      <c r="I275" s="11" t="s">
        <v>138</v>
      </c>
      <c r="J275" s="27" t="s">
        <v>139</v>
      </c>
      <c r="K275" s="3"/>
    </row>
    <row r="276" s="28" customFormat="1" ht="30" customHeight="1" spans="1:11">
      <c r="A276" s="1"/>
      <c r="B276" s="30" t="s">
        <v>412</v>
      </c>
      <c r="C276" s="11" t="s">
        <v>152</v>
      </c>
      <c r="D276" s="12">
        <v>5.5</v>
      </c>
      <c r="E276" s="12"/>
      <c r="F276" s="12">
        <v>5.5</v>
      </c>
      <c r="G276" s="1"/>
      <c r="H276" s="11" t="s">
        <v>153</v>
      </c>
      <c r="I276" s="11" t="s">
        <v>138</v>
      </c>
      <c r="J276" s="27" t="s">
        <v>139</v>
      </c>
      <c r="K276" s="3"/>
    </row>
    <row r="277" s="28" customFormat="1" ht="30" customHeight="1" spans="1:11">
      <c r="A277" s="1"/>
      <c r="B277" s="30" t="s">
        <v>413</v>
      </c>
      <c r="C277" s="11" t="s">
        <v>152</v>
      </c>
      <c r="D277" s="12">
        <v>4</v>
      </c>
      <c r="E277" s="12">
        <v>4</v>
      </c>
      <c r="F277" s="12"/>
      <c r="G277" s="1"/>
      <c r="H277" s="11" t="s">
        <v>153</v>
      </c>
      <c r="I277" s="11" t="s">
        <v>138</v>
      </c>
      <c r="J277" s="27" t="s">
        <v>139</v>
      </c>
      <c r="K277" s="3"/>
    </row>
    <row r="278" s="28" customFormat="1" ht="30" customHeight="1" spans="1:11">
      <c r="A278" s="1"/>
      <c r="B278" s="30" t="s">
        <v>414</v>
      </c>
      <c r="C278" s="11" t="s">
        <v>152</v>
      </c>
      <c r="D278" s="12">
        <v>4</v>
      </c>
      <c r="E278" s="12">
        <v>4</v>
      </c>
      <c r="F278" s="12"/>
      <c r="G278" s="1"/>
      <c r="H278" s="11" t="s">
        <v>153</v>
      </c>
      <c r="I278" s="11" t="s">
        <v>138</v>
      </c>
      <c r="J278" s="27" t="s">
        <v>139</v>
      </c>
      <c r="K278" s="3"/>
    </row>
    <row r="279" s="28" customFormat="1" ht="30" customHeight="1" spans="1:11">
      <c r="A279" s="1"/>
      <c r="B279" s="30" t="s">
        <v>415</v>
      </c>
      <c r="C279" s="11" t="s">
        <v>152</v>
      </c>
      <c r="D279" s="12">
        <v>4</v>
      </c>
      <c r="E279" s="12">
        <v>4</v>
      </c>
      <c r="F279" s="12"/>
      <c r="G279" s="1"/>
      <c r="H279" s="11" t="s">
        <v>153</v>
      </c>
      <c r="I279" s="11" t="s">
        <v>138</v>
      </c>
      <c r="J279" s="27" t="s">
        <v>139</v>
      </c>
      <c r="K279" s="3"/>
    </row>
    <row r="280" s="28" customFormat="1" ht="30" customHeight="1" spans="1:11">
      <c r="A280" s="1"/>
      <c r="B280" s="30" t="s">
        <v>416</v>
      </c>
      <c r="C280" s="11" t="s">
        <v>152</v>
      </c>
      <c r="D280" s="12">
        <v>4</v>
      </c>
      <c r="E280" s="12">
        <v>4</v>
      </c>
      <c r="F280" s="12"/>
      <c r="G280" s="1"/>
      <c r="H280" s="11" t="s">
        <v>153</v>
      </c>
      <c r="I280" s="11" t="s">
        <v>138</v>
      </c>
      <c r="J280" s="27" t="s">
        <v>139</v>
      </c>
      <c r="K280" s="3"/>
    </row>
    <row r="281" s="28" customFormat="1" ht="30" customHeight="1" spans="1:11">
      <c r="A281" s="1"/>
      <c r="B281" s="30" t="s">
        <v>417</v>
      </c>
      <c r="C281" s="11" t="s">
        <v>152</v>
      </c>
      <c r="D281" s="12">
        <v>5.5</v>
      </c>
      <c r="E281" s="12"/>
      <c r="F281" s="12">
        <v>5.5</v>
      </c>
      <c r="G281" s="1"/>
      <c r="H281" s="11" t="s">
        <v>153</v>
      </c>
      <c r="I281" s="11" t="s">
        <v>138</v>
      </c>
      <c r="J281" s="27" t="s">
        <v>139</v>
      </c>
      <c r="K281" s="3"/>
    </row>
    <row r="282" s="28" customFormat="1" ht="30" customHeight="1" spans="1:11">
      <c r="A282" s="1"/>
      <c r="B282" s="30" t="s">
        <v>418</v>
      </c>
      <c r="C282" s="11" t="s">
        <v>152</v>
      </c>
      <c r="D282" s="12">
        <v>4</v>
      </c>
      <c r="E282" s="12">
        <v>4</v>
      </c>
      <c r="F282" s="12"/>
      <c r="G282" s="1"/>
      <c r="H282" s="11" t="s">
        <v>153</v>
      </c>
      <c r="I282" s="11" t="s">
        <v>138</v>
      </c>
      <c r="J282" s="27" t="s">
        <v>139</v>
      </c>
      <c r="K282" s="3"/>
    </row>
    <row r="283" s="28" customFormat="1" ht="30" customHeight="1" spans="1:11">
      <c r="A283" s="1"/>
      <c r="B283" s="30" t="s">
        <v>419</v>
      </c>
      <c r="C283" s="11" t="s">
        <v>152</v>
      </c>
      <c r="D283" s="12">
        <v>5.5</v>
      </c>
      <c r="E283" s="12"/>
      <c r="F283" s="12">
        <v>5.5</v>
      </c>
      <c r="G283" s="1"/>
      <c r="H283" s="11" t="s">
        <v>153</v>
      </c>
      <c r="I283" s="11" t="s">
        <v>138</v>
      </c>
      <c r="J283" s="27" t="s">
        <v>139</v>
      </c>
      <c r="K283" s="3"/>
    </row>
    <row r="284" s="28" customFormat="1" ht="30" customHeight="1" spans="1:11">
      <c r="A284" s="1"/>
      <c r="B284" s="30" t="s">
        <v>420</v>
      </c>
      <c r="C284" s="11" t="s">
        <v>152</v>
      </c>
      <c r="D284" s="12">
        <v>4</v>
      </c>
      <c r="E284" s="12">
        <v>4</v>
      </c>
      <c r="F284" s="12"/>
      <c r="G284" s="1"/>
      <c r="H284" s="11" t="s">
        <v>153</v>
      </c>
      <c r="I284" s="11" t="s">
        <v>138</v>
      </c>
      <c r="J284" s="27" t="s">
        <v>139</v>
      </c>
      <c r="K284" s="3"/>
    </row>
    <row r="285" s="28" customFormat="1" ht="30" customHeight="1" spans="1:11">
      <c r="A285" s="1"/>
      <c r="B285" s="30" t="s">
        <v>421</v>
      </c>
      <c r="C285" s="11" t="s">
        <v>152</v>
      </c>
      <c r="D285" s="12">
        <v>4</v>
      </c>
      <c r="E285" s="12">
        <v>4</v>
      </c>
      <c r="F285" s="12"/>
      <c r="G285" s="1"/>
      <c r="H285" s="11" t="s">
        <v>153</v>
      </c>
      <c r="I285" s="11" t="s">
        <v>138</v>
      </c>
      <c r="J285" s="27" t="s">
        <v>139</v>
      </c>
      <c r="K285" s="3"/>
    </row>
    <row r="286" s="28" customFormat="1" ht="30" customHeight="1" spans="1:11">
      <c r="A286" s="1"/>
      <c r="B286" s="30" t="s">
        <v>422</v>
      </c>
      <c r="C286" s="11" t="s">
        <v>152</v>
      </c>
      <c r="D286" s="12">
        <v>4</v>
      </c>
      <c r="E286" s="12">
        <v>4</v>
      </c>
      <c r="F286" s="12"/>
      <c r="G286" s="1"/>
      <c r="H286" s="11" t="s">
        <v>153</v>
      </c>
      <c r="I286" s="11" t="s">
        <v>138</v>
      </c>
      <c r="J286" s="27" t="s">
        <v>139</v>
      </c>
      <c r="K286" s="3"/>
    </row>
    <row r="287" s="28" customFormat="1" ht="30" customHeight="1" spans="1:11">
      <c r="A287" s="1"/>
      <c r="B287" s="30" t="s">
        <v>423</v>
      </c>
      <c r="C287" s="11" t="s">
        <v>152</v>
      </c>
      <c r="D287" s="12">
        <v>5.5</v>
      </c>
      <c r="E287" s="12"/>
      <c r="F287" s="12">
        <v>5.5</v>
      </c>
      <c r="G287" s="1"/>
      <c r="H287" s="11" t="s">
        <v>153</v>
      </c>
      <c r="I287" s="11" t="s">
        <v>138</v>
      </c>
      <c r="J287" s="27" t="s">
        <v>139</v>
      </c>
      <c r="K287" s="3"/>
    </row>
    <row r="288" s="28" customFormat="1" ht="30" customHeight="1" spans="1:11">
      <c r="A288" s="1"/>
      <c r="B288" s="30" t="s">
        <v>424</v>
      </c>
      <c r="C288" s="11" t="s">
        <v>152</v>
      </c>
      <c r="D288" s="12">
        <v>5.5</v>
      </c>
      <c r="E288" s="12"/>
      <c r="F288" s="12">
        <v>5.5</v>
      </c>
      <c r="G288" s="1"/>
      <c r="H288" s="11" t="s">
        <v>153</v>
      </c>
      <c r="I288" s="11" t="s">
        <v>138</v>
      </c>
      <c r="J288" s="27" t="s">
        <v>139</v>
      </c>
      <c r="K288" s="3"/>
    </row>
    <row r="289" s="28" customFormat="1" ht="30" customHeight="1" spans="1:11">
      <c r="A289" s="1"/>
      <c r="B289" s="30" t="s">
        <v>425</v>
      </c>
      <c r="C289" s="11" t="s">
        <v>152</v>
      </c>
      <c r="D289" s="12">
        <v>4</v>
      </c>
      <c r="E289" s="12">
        <v>4</v>
      </c>
      <c r="F289" s="12"/>
      <c r="G289" s="1"/>
      <c r="H289" s="11" t="s">
        <v>153</v>
      </c>
      <c r="I289" s="11" t="s">
        <v>138</v>
      </c>
      <c r="J289" s="27" t="s">
        <v>139</v>
      </c>
      <c r="K289" s="3"/>
    </row>
    <row r="290" s="28" customFormat="1" ht="30" customHeight="1" spans="1:11">
      <c r="A290" s="1"/>
      <c r="B290" s="30" t="s">
        <v>426</v>
      </c>
      <c r="C290" s="11" t="s">
        <v>152</v>
      </c>
      <c r="D290" s="12">
        <v>4</v>
      </c>
      <c r="E290" s="12">
        <v>4</v>
      </c>
      <c r="F290" s="12"/>
      <c r="G290" s="1"/>
      <c r="H290" s="11" t="s">
        <v>153</v>
      </c>
      <c r="I290" s="11" t="s">
        <v>138</v>
      </c>
      <c r="J290" s="27" t="s">
        <v>139</v>
      </c>
      <c r="K290" s="3"/>
    </row>
    <row r="291" s="28" customFormat="1" ht="30" customHeight="1" spans="1:11">
      <c r="A291" s="1"/>
      <c r="B291" s="30" t="s">
        <v>427</v>
      </c>
      <c r="C291" s="11" t="s">
        <v>152</v>
      </c>
      <c r="D291" s="12">
        <v>4</v>
      </c>
      <c r="E291" s="12">
        <v>4</v>
      </c>
      <c r="F291" s="12"/>
      <c r="G291" s="1"/>
      <c r="H291" s="11" t="s">
        <v>153</v>
      </c>
      <c r="I291" s="11" t="s">
        <v>138</v>
      </c>
      <c r="J291" s="27" t="s">
        <v>139</v>
      </c>
      <c r="K291" s="3"/>
    </row>
    <row r="292" s="28" customFormat="1" ht="30" customHeight="1" spans="1:11">
      <c r="A292" s="1"/>
      <c r="B292" s="30" t="s">
        <v>428</v>
      </c>
      <c r="C292" s="11" t="s">
        <v>152</v>
      </c>
      <c r="D292" s="12">
        <v>4</v>
      </c>
      <c r="E292" s="12">
        <v>4</v>
      </c>
      <c r="F292" s="12"/>
      <c r="G292" s="1"/>
      <c r="H292" s="11" t="s">
        <v>153</v>
      </c>
      <c r="I292" s="11" t="s">
        <v>138</v>
      </c>
      <c r="J292" s="27" t="s">
        <v>139</v>
      </c>
      <c r="K292" s="3"/>
    </row>
    <row r="293" s="28" customFormat="1" ht="30" customHeight="1" spans="1:11">
      <c r="A293" s="1"/>
      <c r="B293" s="30" t="s">
        <v>429</v>
      </c>
      <c r="C293" s="11" t="s">
        <v>152</v>
      </c>
      <c r="D293" s="12">
        <v>4</v>
      </c>
      <c r="E293" s="12">
        <v>4</v>
      </c>
      <c r="F293" s="12"/>
      <c r="G293" s="1"/>
      <c r="H293" s="11" t="s">
        <v>153</v>
      </c>
      <c r="I293" s="11" t="s">
        <v>138</v>
      </c>
      <c r="J293" s="27" t="s">
        <v>139</v>
      </c>
      <c r="K293" s="3"/>
    </row>
    <row r="294" s="28" customFormat="1" ht="30" customHeight="1" spans="1:11">
      <c r="A294" s="1"/>
      <c r="B294" s="30" t="s">
        <v>430</v>
      </c>
      <c r="C294" s="11" t="s">
        <v>152</v>
      </c>
      <c r="D294" s="12">
        <v>4</v>
      </c>
      <c r="E294" s="12">
        <v>4</v>
      </c>
      <c r="F294" s="12"/>
      <c r="G294" s="1"/>
      <c r="H294" s="11" t="s">
        <v>153</v>
      </c>
      <c r="I294" s="11" t="s">
        <v>138</v>
      </c>
      <c r="J294" s="27" t="s">
        <v>139</v>
      </c>
      <c r="K294" s="3"/>
    </row>
    <row r="295" s="28" customFormat="1" ht="30" customHeight="1" spans="1:11">
      <c r="A295" s="1"/>
      <c r="B295" s="30" t="s">
        <v>431</v>
      </c>
      <c r="C295" s="11" t="s">
        <v>152</v>
      </c>
      <c r="D295" s="12">
        <v>4</v>
      </c>
      <c r="E295" s="12">
        <v>4</v>
      </c>
      <c r="F295" s="12"/>
      <c r="G295" s="1"/>
      <c r="H295" s="11" t="s">
        <v>153</v>
      </c>
      <c r="I295" s="11" t="s">
        <v>138</v>
      </c>
      <c r="J295" s="27" t="s">
        <v>139</v>
      </c>
      <c r="K295" s="3"/>
    </row>
    <row r="296" s="28" customFormat="1" ht="30" customHeight="1" spans="1:11">
      <c r="A296" s="1"/>
      <c r="B296" s="30" t="s">
        <v>432</v>
      </c>
      <c r="C296" s="11" t="s">
        <v>152</v>
      </c>
      <c r="D296" s="12">
        <v>4</v>
      </c>
      <c r="E296" s="12">
        <v>4</v>
      </c>
      <c r="F296" s="12"/>
      <c r="G296" s="1"/>
      <c r="H296" s="11" t="s">
        <v>153</v>
      </c>
      <c r="I296" s="11" t="s">
        <v>138</v>
      </c>
      <c r="J296" s="27" t="s">
        <v>139</v>
      </c>
      <c r="K296" s="3"/>
    </row>
    <row r="297" s="28" customFormat="1" ht="30" customHeight="1" spans="1:11">
      <c r="A297" s="1"/>
      <c r="B297" s="30" t="s">
        <v>433</v>
      </c>
      <c r="C297" s="11" t="s">
        <v>152</v>
      </c>
      <c r="D297" s="12">
        <v>5.5</v>
      </c>
      <c r="E297" s="12"/>
      <c r="F297" s="12">
        <v>5.5</v>
      </c>
      <c r="G297" s="1"/>
      <c r="H297" s="11" t="s">
        <v>153</v>
      </c>
      <c r="I297" s="11" t="s">
        <v>138</v>
      </c>
      <c r="J297" s="27" t="s">
        <v>139</v>
      </c>
      <c r="K297" s="3"/>
    </row>
    <row r="298" s="28" customFormat="1" ht="30" customHeight="1" spans="1:11">
      <c r="A298" s="1"/>
      <c r="B298" s="30" t="s">
        <v>434</v>
      </c>
      <c r="C298" s="11" t="s">
        <v>152</v>
      </c>
      <c r="D298" s="12">
        <v>32</v>
      </c>
      <c r="E298" s="12"/>
      <c r="F298" s="12">
        <v>32</v>
      </c>
      <c r="G298" s="1"/>
      <c r="H298" s="11" t="s">
        <v>153</v>
      </c>
      <c r="I298" s="11" t="s">
        <v>138</v>
      </c>
      <c r="J298" s="27" t="s">
        <v>139</v>
      </c>
      <c r="K298" s="3"/>
    </row>
    <row r="299" s="28" customFormat="1" ht="30" customHeight="1" spans="1:11">
      <c r="A299" s="1"/>
      <c r="B299" s="30" t="s">
        <v>435</v>
      </c>
      <c r="C299" s="11" t="s">
        <v>152</v>
      </c>
      <c r="D299" s="12">
        <v>5.5</v>
      </c>
      <c r="E299" s="12"/>
      <c r="F299" s="12">
        <v>5.5</v>
      </c>
      <c r="G299" s="1"/>
      <c r="H299" s="11" t="s">
        <v>153</v>
      </c>
      <c r="I299" s="11" t="s">
        <v>138</v>
      </c>
      <c r="J299" s="27" t="s">
        <v>139</v>
      </c>
      <c r="K299" s="3"/>
    </row>
    <row r="300" s="28" customFormat="1" ht="30" customHeight="1" spans="1:11">
      <c r="A300" s="1"/>
      <c r="B300" s="30" t="s">
        <v>436</v>
      </c>
      <c r="C300" s="11" t="s">
        <v>152</v>
      </c>
      <c r="D300" s="12">
        <v>4</v>
      </c>
      <c r="E300" s="12">
        <v>4</v>
      </c>
      <c r="F300" s="12"/>
      <c r="G300" s="1"/>
      <c r="H300" s="11" t="s">
        <v>153</v>
      </c>
      <c r="I300" s="11" t="s">
        <v>138</v>
      </c>
      <c r="J300" s="27" t="s">
        <v>139</v>
      </c>
      <c r="K300" s="3"/>
    </row>
    <row r="301" s="28" customFormat="1" ht="30" customHeight="1" spans="1:11">
      <c r="A301" s="1"/>
      <c r="B301" s="30" t="s">
        <v>437</v>
      </c>
      <c r="C301" s="11" t="s">
        <v>152</v>
      </c>
      <c r="D301" s="12">
        <v>4</v>
      </c>
      <c r="E301" s="12">
        <v>4</v>
      </c>
      <c r="F301" s="12"/>
      <c r="G301" s="1"/>
      <c r="H301" s="11" t="s">
        <v>153</v>
      </c>
      <c r="I301" s="11" t="s">
        <v>138</v>
      </c>
      <c r="J301" s="27" t="s">
        <v>139</v>
      </c>
      <c r="K301" s="3"/>
    </row>
    <row r="302" s="28" customFormat="1" ht="30" customHeight="1" spans="1:11">
      <c r="A302" s="1"/>
      <c r="B302" s="30" t="s">
        <v>438</v>
      </c>
      <c r="C302" s="11" t="s">
        <v>152</v>
      </c>
      <c r="D302" s="12">
        <v>4</v>
      </c>
      <c r="E302" s="12">
        <v>4</v>
      </c>
      <c r="F302" s="12"/>
      <c r="G302" s="1"/>
      <c r="H302" s="11" t="s">
        <v>153</v>
      </c>
      <c r="I302" s="11" t="s">
        <v>138</v>
      </c>
      <c r="J302" s="27" t="s">
        <v>139</v>
      </c>
      <c r="K302" s="3"/>
    </row>
    <row r="303" s="28" customFormat="1" ht="30" customHeight="1" spans="1:11">
      <c r="A303" s="1"/>
      <c r="B303" s="30" t="s">
        <v>439</v>
      </c>
      <c r="C303" s="11" t="s">
        <v>152</v>
      </c>
      <c r="D303" s="12">
        <v>4</v>
      </c>
      <c r="E303" s="12">
        <v>4</v>
      </c>
      <c r="F303" s="12"/>
      <c r="G303" s="1"/>
      <c r="H303" s="11" t="s">
        <v>153</v>
      </c>
      <c r="I303" s="11" t="s">
        <v>138</v>
      </c>
      <c r="J303" s="27" t="s">
        <v>139</v>
      </c>
      <c r="K303" s="3"/>
    </row>
    <row r="304" s="28" customFormat="1" ht="30" customHeight="1" spans="1:11">
      <c r="A304" s="1"/>
      <c r="B304" s="30" t="s">
        <v>440</v>
      </c>
      <c r="C304" s="11" t="s">
        <v>152</v>
      </c>
      <c r="D304" s="12">
        <v>4</v>
      </c>
      <c r="E304" s="12">
        <v>4</v>
      </c>
      <c r="F304" s="12"/>
      <c r="G304" s="1"/>
      <c r="H304" s="11" t="s">
        <v>153</v>
      </c>
      <c r="I304" s="11" t="s">
        <v>138</v>
      </c>
      <c r="J304" s="27" t="s">
        <v>139</v>
      </c>
      <c r="K304" s="3"/>
    </row>
    <row r="305" s="28" customFormat="1" ht="30" customHeight="1" spans="1:11">
      <c r="A305" s="1"/>
      <c r="B305" s="30" t="s">
        <v>441</v>
      </c>
      <c r="C305" s="11" t="s">
        <v>152</v>
      </c>
      <c r="D305" s="12">
        <v>4</v>
      </c>
      <c r="E305" s="12">
        <v>4</v>
      </c>
      <c r="F305" s="12"/>
      <c r="G305" s="1"/>
      <c r="H305" s="11" t="s">
        <v>153</v>
      </c>
      <c r="I305" s="11" t="s">
        <v>138</v>
      </c>
      <c r="J305" s="27" t="s">
        <v>139</v>
      </c>
      <c r="K305" s="3"/>
    </row>
    <row r="306" s="28" customFormat="1" ht="30" customHeight="1" spans="1:11">
      <c r="A306" s="1"/>
      <c r="B306" s="30" t="s">
        <v>442</v>
      </c>
      <c r="C306" s="11" t="s">
        <v>152</v>
      </c>
      <c r="D306" s="12">
        <v>5.5</v>
      </c>
      <c r="E306" s="12"/>
      <c r="F306" s="12">
        <v>5.5</v>
      </c>
      <c r="G306" s="1"/>
      <c r="H306" s="11" t="s">
        <v>153</v>
      </c>
      <c r="I306" s="11" t="s">
        <v>138</v>
      </c>
      <c r="J306" s="27" t="s">
        <v>139</v>
      </c>
      <c r="K306" s="3"/>
    </row>
    <row r="307" s="28" customFormat="1" ht="30" customHeight="1" spans="1:11">
      <c r="A307" s="1"/>
      <c r="B307" s="30" t="s">
        <v>443</v>
      </c>
      <c r="C307" s="11" t="s">
        <v>152</v>
      </c>
      <c r="D307" s="12">
        <v>4</v>
      </c>
      <c r="E307" s="12">
        <v>4</v>
      </c>
      <c r="F307" s="12"/>
      <c r="G307" s="1"/>
      <c r="H307" s="11" t="s">
        <v>153</v>
      </c>
      <c r="I307" s="11" t="s">
        <v>138</v>
      </c>
      <c r="J307" s="27" t="s">
        <v>139</v>
      </c>
      <c r="K307" s="3"/>
    </row>
    <row r="308" s="28" customFormat="1" ht="30" customHeight="1" spans="1:11">
      <c r="A308" s="1"/>
      <c r="B308" s="30" t="s">
        <v>444</v>
      </c>
      <c r="C308" s="11" t="s">
        <v>152</v>
      </c>
      <c r="D308" s="12">
        <v>4</v>
      </c>
      <c r="E308" s="12">
        <v>4</v>
      </c>
      <c r="F308" s="12"/>
      <c r="G308" s="1"/>
      <c r="H308" s="11" t="s">
        <v>153</v>
      </c>
      <c r="I308" s="11" t="s">
        <v>138</v>
      </c>
      <c r="J308" s="27" t="s">
        <v>139</v>
      </c>
      <c r="K308" s="3"/>
    </row>
    <row r="309" s="28" customFormat="1" ht="30" customHeight="1" spans="1:11">
      <c r="A309" s="1"/>
      <c r="B309" s="30" t="s">
        <v>445</v>
      </c>
      <c r="C309" s="11" t="s">
        <v>152</v>
      </c>
      <c r="D309" s="12">
        <v>4</v>
      </c>
      <c r="E309" s="12">
        <v>4</v>
      </c>
      <c r="F309" s="12"/>
      <c r="G309" s="1"/>
      <c r="H309" s="11" t="s">
        <v>153</v>
      </c>
      <c r="I309" s="11" t="s">
        <v>138</v>
      </c>
      <c r="J309" s="27" t="s">
        <v>139</v>
      </c>
      <c r="K309" s="3"/>
    </row>
    <row r="310" s="28" customFormat="1" ht="30" customHeight="1" spans="1:11">
      <c r="A310" s="1"/>
      <c r="B310" s="30" t="s">
        <v>446</v>
      </c>
      <c r="C310" s="11" t="s">
        <v>152</v>
      </c>
      <c r="D310" s="12">
        <v>4</v>
      </c>
      <c r="E310" s="12">
        <v>4</v>
      </c>
      <c r="F310" s="12"/>
      <c r="G310" s="1"/>
      <c r="H310" s="11" t="s">
        <v>153</v>
      </c>
      <c r="I310" s="11" t="s">
        <v>138</v>
      </c>
      <c r="J310" s="27" t="s">
        <v>139</v>
      </c>
      <c r="K310" s="3"/>
    </row>
    <row r="311" s="28" customFormat="1" ht="30" customHeight="1" spans="1:11">
      <c r="A311" s="1"/>
      <c r="B311" s="30" t="s">
        <v>447</v>
      </c>
      <c r="C311" s="11" t="s">
        <v>152</v>
      </c>
      <c r="D311" s="12">
        <v>5.5</v>
      </c>
      <c r="E311" s="12"/>
      <c r="F311" s="12">
        <v>5.5</v>
      </c>
      <c r="G311" s="1"/>
      <c r="H311" s="11" t="s">
        <v>153</v>
      </c>
      <c r="I311" s="11" t="s">
        <v>138</v>
      </c>
      <c r="J311" s="27" t="s">
        <v>139</v>
      </c>
      <c r="K311" s="3"/>
    </row>
    <row r="312" s="28" customFormat="1" ht="30" customHeight="1" spans="1:11">
      <c r="A312" s="1"/>
      <c r="B312" s="30" t="s">
        <v>448</v>
      </c>
      <c r="C312" s="11" t="s">
        <v>152</v>
      </c>
      <c r="D312" s="12">
        <v>4</v>
      </c>
      <c r="E312" s="12">
        <v>4</v>
      </c>
      <c r="F312" s="12"/>
      <c r="G312" s="1"/>
      <c r="H312" s="11" t="s">
        <v>153</v>
      </c>
      <c r="I312" s="11" t="s">
        <v>138</v>
      </c>
      <c r="J312" s="27" t="s">
        <v>139</v>
      </c>
      <c r="K312" s="3"/>
    </row>
    <row r="313" s="28" customFormat="1" ht="30" customHeight="1" spans="1:11">
      <c r="A313" s="1"/>
      <c r="B313" s="30" t="s">
        <v>449</v>
      </c>
      <c r="C313" s="11" t="s">
        <v>152</v>
      </c>
      <c r="D313" s="12">
        <v>4</v>
      </c>
      <c r="E313" s="12">
        <v>4</v>
      </c>
      <c r="F313" s="12"/>
      <c r="G313" s="1"/>
      <c r="H313" s="11" t="s">
        <v>153</v>
      </c>
      <c r="I313" s="11" t="s">
        <v>138</v>
      </c>
      <c r="J313" s="27" t="s">
        <v>139</v>
      </c>
      <c r="K313" s="3"/>
    </row>
    <row r="314" s="28" customFormat="1" ht="30" customHeight="1" spans="1:11">
      <c r="A314" s="1"/>
      <c r="B314" s="30" t="s">
        <v>450</v>
      </c>
      <c r="C314" s="11" t="s">
        <v>152</v>
      </c>
      <c r="D314" s="12">
        <v>5.5</v>
      </c>
      <c r="E314" s="12"/>
      <c r="F314" s="12">
        <v>5.5</v>
      </c>
      <c r="G314" s="1"/>
      <c r="H314" s="11" t="s">
        <v>153</v>
      </c>
      <c r="I314" s="11" t="s">
        <v>138</v>
      </c>
      <c r="J314" s="27" t="s">
        <v>139</v>
      </c>
      <c r="K314" s="3"/>
    </row>
    <row r="315" s="28" customFormat="1" ht="30" customHeight="1" spans="1:11">
      <c r="A315" s="1"/>
      <c r="B315" s="30" t="s">
        <v>451</v>
      </c>
      <c r="C315" s="11" t="s">
        <v>152</v>
      </c>
      <c r="D315" s="12">
        <v>5.5</v>
      </c>
      <c r="E315" s="12"/>
      <c r="F315" s="12">
        <v>5.5</v>
      </c>
      <c r="G315" s="1"/>
      <c r="H315" s="11" t="s">
        <v>153</v>
      </c>
      <c r="I315" s="11" t="s">
        <v>138</v>
      </c>
      <c r="J315" s="27" t="s">
        <v>139</v>
      </c>
      <c r="K315" s="3"/>
    </row>
    <row r="316" s="28" customFormat="1" ht="30" customHeight="1" spans="1:11">
      <c r="A316" s="1"/>
      <c r="B316" s="30" t="s">
        <v>452</v>
      </c>
      <c r="C316" s="11" t="s">
        <v>152</v>
      </c>
      <c r="D316" s="12">
        <v>4</v>
      </c>
      <c r="E316" s="12">
        <v>4</v>
      </c>
      <c r="F316" s="12"/>
      <c r="G316" s="1"/>
      <c r="H316" s="11" t="s">
        <v>153</v>
      </c>
      <c r="I316" s="11" t="s">
        <v>138</v>
      </c>
      <c r="J316" s="27" t="s">
        <v>139</v>
      </c>
      <c r="K316" s="3"/>
    </row>
    <row r="317" s="28" customFormat="1" ht="30" customHeight="1" spans="1:11">
      <c r="A317" s="1"/>
      <c r="B317" s="30" t="s">
        <v>453</v>
      </c>
      <c r="C317" s="11" t="s">
        <v>152</v>
      </c>
      <c r="D317" s="12">
        <v>5.5</v>
      </c>
      <c r="E317" s="12"/>
      <c r="F317" s="12">
        <v>5.5</v>
      </c>
      <c r="G317" s="1"/>
      <c r="H317" s="11" t="s">
        <v>153</v>
      </c>
      <c r="I317" s="11" t="s">
        <v>138</v>
      </c>
      <c r="J317" s="27" t="s">
        <v>139</v>
      </c>
      <c r="K317" s="3"/>
    </row>
    <row r="318" s="28" customFormat="1" ht="30" customHeight="1" spans="1:11">
      <c r="A318" s="1"/>
      <c r="B318" s="30" t="s">
        <v>454</v>
      </c>
      <c r="C318" s="11" t="s">
        <v>152</v>
      </c>
      <c r="D318" s="12">
        <v>5.5</v>
      </c>
      <c r="E318" s="12"/>
      <c r="F318" s="12">
        <v>5.5</v>
      </c>
      <c r="G318" s="1"/>
      <c r="H318" s="11" t="s">
        <v>153</v>
      </c>
      <c r="I318" s="11" t="s">
        <v>138</v>
      </c>
      <c r="J318" s="27" t="s">
        <v>139</v>
      </c>
      <c r="K318" s="3"/>
    </row>
    <row r="319" s="28" customFormat="1" ht="30" customHeight="1" spans="1:11">
      <c r="A319" s="1"/>
      <c r="B319" s="30" t="s">
        <v>455</v>
      </c>
      <c r="C319" s="11" t="s">
        <v>152</v>
      </c>
      <c r="D319" s="12">
        <v>4</v>
      </c>
      <c r="E319" s="12">
        <v>4</v>
      </c>
      <c r="F319" s="12"/>
      <c r="G319" s="1"/>
      <c r="H319" s="11" t="s">
        <v>153</v>
      </c>
      <c r="I319" s="11" t="s">
        <v>138</v>
      </c>
      <c r="J319" s="27" t="s">
        <v>139</v>
      </c>
      <c r="K319" s="3"/>
    </row>
    <row r="320" s="28" customFormat="1" ht="30" customHeight="1" spans="1:11">
      <c r="A320" s="1"/>
      <c r="B320" s="30" t="s">
        <v>456</v>
      </c>
      <c r="C320" s="11" t="s">
        <v>152</v>
      </c>
      <c r="D320" s="12">
        <v>4</v>
      </c>
      <c r="E320" s="12">
        <v>4</v>
      </c>
      <c r="F320" s="12"/>
      <c r="G320" s="1"/>
      <c r="H320" s="11" t="s">
        <v>153</v>
      </c>
      <c r="I320" s="11" t="s">
        <v>138</v>
      </c>
      <c r="J320" s="27" t="s">
        <v>139</v>
      </c>
      <c r="K320" s="3"/>
    </row>
    <row r="321" s="28" customFormat="1" ht="30" customHeight="1" spans="1:11">
      <c r="A321" s="1"/>
      <c r="B321" s="30" t="s">
        <v>457</v>
      </c>
      <c r="C321" s="11" t="s">
        <v>152</v>
      </c>
      <c r="D321" s="12">
        <v>4</v>
      </c>
      <c r="E321" s="12">
        <v>4</v>
      </c>
      <c r="F321" s="12"/>
      <c r="G321" s="1"/>
      <c r="H321" s="11" t="s">
        <v>153</v>
      </c>
      <c r="I321" s="11" t="s">
        <v>138</v>
      </c>
      <c r="J321" s="27" t="s">
        <v>139</v>
      </c>
      <c r="K321" s="3"/>
    </row>
    <row r="322" s="28" customFormat="1" ht="30" customHeight="1" spans="1:11">
      <c r="A322" s="1"/>
      <c r="B322" s="30" t="s">
        <v>458</v>
      </c>
      <c r="C322" s="11" t="s">
        <v>152</v>
      </c>
      <c r="D322" s="12">
        <v>4</v>
      </c>
      <c r="E322" s="12">
        <v>4</v>
      </c>
      <c r="F322" s="12"/>
      <c r="G322" s="1"/>
      <c r="H322" s="11" t="s">
        <v>153</v>
      </c>
      <c r="I322" s="11" t="s">
        <v>138</v>
      </c>
      <c r="J322" s="27" t="s">
        <v>139</v>
      </c>
      <c r="K322" s="3"/>
    </row>
    <row r="323" s="28" customFormat="1" ht="30" customHeight="1" spans="1:11">
      <c r="A323" s="1"/>
      <c r="B323" s="30" t="s">
        <v>459</v>
      </c>
      <c r="C323" s="11" t="s">
        <v>152</v>
      </c>
      <c r="D323" s="12">
        <v>4</v>
      </c>
      <c r="E323" s="12">
        <v>4</v>
      </c>
      <c r="F323" s="12"/>
      <c r="G323" s="1"/>
      <c r="H323" s="11" t="s">
        <v>153</v>
      </c>
      <c r="I323" s="11" t="s">
        <v>138</v>
      </c>
      <c r="J323" s="27" t="s">
        <v>139</v>
      </c>
      <c r="K323" s="3"/>
    </row>
    <row r="324" s="28" customFormat="1" ht="30" customHeight="1" spans="1:11">
      <c r="A324" s="1"/>
      <c r="B324" s="30" t="s">
        <v>460</v>
      </c>
      <c r="C324" s="11" t="s">
        <v>141</v>
      </c>
      <c r="D324" s="12">
        <v>20</v>
      </c>
      <c r="E324" s="12"/>
      <c r="F324" s="12">
        <v>20</v>
      </c>
      <c r="G324" s="1"/>
      <c r="H324" s="11" t="s">
        <v>142</v>
      </c>
      <c r="I324" s="11" t="s">
        <v>138</v>
      </c>
      <c r="J324" s="27" t="s">
        <v>139</v>
      </c>
      <c r="K324" s="3"/>
    </row>
    <row r="325" s="28" customFormat="1" ht="30" customHeight="1" spans="1:11">
      <c r="A325" s="1"/>
      <c r="B325" s="30" t="s">
        <v>461</v>
      </c>
      <c r="C325" s="11" t="s">
        <v>239</v>
      </c>
      <c r="D325" s="12">
        <v>16</v>
      </c>
      <c r="E325" s="12"/>
      <c r="F325" s="12">
        <v>16</v>
      </c>
      <c r="G325" s="1"/>
      <c r="H325" s="11" t="s">
        <v>142</v>
      </c>
      <c r="I325" s="11" t="s">
        <v>138</v>
      </c>
      <c r="J325" s="27" t="s">
        <v>139</v>
      </c>
      <c r="K325" s="3"/>
    </row>
    <row r="326" s="28" customFormat="1" ht="30" customHeight="1" spans="1:11">
      <c r="A326" s="1"/>
      <c r="B326" s="30" t="s">
        <v>462</v>
      </c>
      <c r="C326" s="11" t="s">
        <v>239</v>
      </c>
      <c r="D326" s="12">
        <v>8</v>
      </c>
      <c r="E326" s="12"/>
      <c r="F326" s="12">
        <v>8</v>
      </c>
      <c r="G326" s="1"/>
      <c r="H326" s="11" t="s">
        <v>142</v>
      </c>
      <c r="I326" s="11" t="s">
        <v>138</v>
      </c>
      <c r="J326" s="27" t="s">
        <v>139</v>
      </c>
      <c r="K326" s="3"/>
    </row>
    <row r="327" s="28" customFormat="1" ht="30" customHeight="1" spans="1:11">
      <c r="A327" s="1"/>
      <c r="B327" s="30" t="s">
        <v>463</v>
      </c>
      <c r="C327" s="11" t="s">
        <v>239</v>
      </c>
      <c r="D327" s="12">
        <v>8</v>
      </c>
      <c r="E327" s="12"/>
      <c r="F327" s="12">
        <v>8</v>
      </c>
      <c r="G327" s="1"/>
      <c r="H327" s="11" t="s">
        <v>142</v>
      </c>
      <c r="I327" s="11" t="s">
        <v>138</v>
      </c>
      <c r="J327" s="27" t="s">
        <v>139</v>
      </c>
      <c r="K327" s="3"/>
    </row>
    <row r="328" s="28" customFormat="1" ht="30" customHeight="1" spans="1:11">
      <c r="A328" s="1"/>
      <c r="B328" s="30" t="s">
        <v>464</v>
      </c>
      <c r="C328" s="11" t="s">
        <v>239</v>
      </c>
      <c r="D328" s="12">
        <v>16</v>
      </c>
      <c r="E328" s="12"/>
      <c r="F328" s="12">
        <v>16</v>
      </c>
      <c r="G328" s="1"/>
      <c r="H328" s="11" t="s">
        <v>142</v>
      </c>
      <c r="I328" s="11" t="s">
        <v>138</v>
      </c>
      <c r="J328" s="27" t="s">
        <v>139</v>
      </c>
      <c r="K328" s="3"/>
    </row>
    <row r="329" s="28" customFormat="1" ht="30" customHeight="1" spans="1:11">
      <c r="A329" s="1"/>
      <c r="B329" s="30" t="s">
        <v>465</v>
      </c>
      <c r="C329" s="11" t="s">
        <v>239</v>
      </c>
      <c r="D329" s="12">
        <v>8</v>
      </c>
      <c r="E329" s="12"/>
      <c r="F329" s="12">
        <v>8</v>
      </c>
      <c r="G329" s="1"/>
      <c r="H329" s="11" t="s">
        <v>142</v>
      </c>
      <c r="I329" s="11" t="s">
        <v>138</v>
      </c>
      <c r="J329" s="27" t="s">
        <v>139</v>
      </c>
      <c r="K329" s="3"/>
    </row>
    <row r="330" s="28" customFormat="1" ht="30" customHeight="1" spans="1:11">
      <c r="A330" s="1"/>
      <c r="B330" s="30" t="s">
        <v>466</v>
      </c>
      <c r="C330" s="11" t="s">
        <v>239</v>
      </c>
      <c r="D330" s="12">
        <v>13</v>
      </c>
      <c r="E330" s="12"/>
      <c r="F330" s="12">
        <v>13</v>
      </c>
      <c r="G330" s="1"/>
      <c r="H330" s="11" t="s">
        <v>142</v>
      </c>
      <c r="I330" s="11" t="s">
        <v>138</v>
      </c>
      <c r="J330" s="27" t="s">
        <v>139</v>
      </c>
      <c r="K330" s="3"/>
    </row>
    <row r="331" s="28" customFormat="1" ht="30" customHeight="1" spans="1:11">
      <c r="A331" s="1"/>
      <c r="B331" s="30" t="s">
        <v>467</v>
      </c>
      <c r="C331" s="11" t="s">
        <v>239</v>
      </c>
      <c r="D331" s="12">
        <v>16</v>
      </c>
      <c r="E331" s="12"/>
      <c r="F331" s="12">
        <v>16</v>
      </c>
      <c r="G331" s="1"/>
      <c r="H331" s="11" t="s">
        <v>142</v>
      </c>
      <c r="I331" s="11" t="s">
        <v>138</v>
      </c>
      <c r="J331" s="27" t="s">
        <v>139</v>
      </c>
      <c r="K331" s="3"/>
    </row>
    <row r="332" s="28" customFormat="1" ht="30" customHeight="1" spans="1:11">
      <c r="A332" s="1"/>
      <c r="B332" s="30" t="s">
        <v>468</v>
      </c>
      <c r="C332" s="11" t="s">
        <v>239</v>
      </c>
      <c r="D332" s="12">
        <v>8</v>
      </c>
      <c r="E332" s="12"/>
      <c r="F332" s="12">
        <v>8</v>
      </c>
      <c r="G332" s="1"/>
      <c r="H332" s="11" t="s">
        <v>142</v>
      </c>
      <c r="I332" s="11" t="s">
        <v>138</v>
      </c>
      <c r="J332" s="27" t="s">
        <v>139</v>
      </c>
      <c r="K332" s="3"/>
    </row>
    <row r="333" s="28" customFormat="1" ht="30" customHeight="1" spans="1:11">
      <c r="A333" s="1"/>
      <c r="B333" s="30" t="s">
        <v>469</v>
      </c>
      <c r="C333" s="11" t="s">
        <v>166</v>
      </c>
      <c r="D333" s="12">
        <v>3</v>
      </c>
      <c r="E333" s="12">
        <v>3</v>
      </c>
      <c r="F333" s="12"/>
      <c r="G333" s="1"/>
      <c r="H333" s="11" t="s">
        <v>142</v>
      </c>
      <c r="I333" s="11" t="s">
        <v>138</v>
      </c>
      <c r="J333" s="27" t="s">
        <v>139</v>
      </c>
      <c r="K333" s="3"/>
    </row>
    <row r="334" s="28" customFormat="1" ht="30" customHeight="1" spans="1:11">
      <c r="A334" s="1"/>
      <c r="B334" s="30" t="s">
        <v>470</v>
      </c>
      <c r="C334" s="11" t="s">
        <v>166</v>
      </c>
      <c r="D334" s="12">
        <v>6</v>
      </c>
      <c r="E334" s="12">
        <v>6</v>
      </c>
      <c r="F334" s="12"/>
      <c r="G334" s="1"/>
      <c r="H334" s="11" t="s">
        <v>142</v>
      </c>
      <c r="I334" s="11" t="s">
        <v>138</v>
      </c>
      <c r="J334" s="27" t="s">
        <v>139</v>
      </c>
      <c r="K334" s="3"/>
    </row>
    <row r="335" s="28" customFormat="1" ht="30" customHeight="1" spans="1:11">
      <c r="A335" s="1"/>
      <c r="B335" s="30" t="s">
        <v>471</v>
      </c>
      <c r="C335" s="11" t="s">
        <v>166</v>
      </c>
      <c r="D335" s="12">
        <v>3</v>
      </c>
      <c r="E335" s="12">
        <v>3</v>
      </c>
      <c r="F335" s="12"/>
      <c r="G335" s="1"/>
      <c r="H335" s="11" t="s">
        <v>142</v>
      </c>
      <c r="I335" s="11" t="s">
        <v>138</v>
      </c>
      <c r="J335" s="27" t="s">
        <v>139</v>
      </c>
      <c r="K335" s="3"/>
    </row>
    <row r="336" s="28" customFormat="1" ht="30" customHeight="1" spans="1:11">
      <c r="A336" s="1"/>
      <c r="B336" s="30" t="s">
        <v>472</v>
      </c>
      <c r="C336" s="11" t="s">
        <v>166</v>
      </c>
      <c r="D336" s="12">
        <v>3</v>
      </c>
      <c r="E336" s="12">
        <v>3</v>
      </c>
      <c r="F336" s="12"/>
      <c r="G336" s="1"/>
      <c r="H336" s="11" t="s">
        <v>142</v>
      </c>
      <c r="I336" s="11" t="s">
        <v>138</v>
      </c>
      <c r="J336" s="27" t="s">
        <v>139</v>
      </c>
      <c r="K336" s="3"/>
    </row>
    <row r="337" s="28" customFormat="1" ht="30" customHeight="1" spans="1:11">
      <c r="A337" s="1"/>
      <c r="B337" s="30" t="s">
        <v>473</v>
      </c>
      <c r="C337" s="11" t="s">
        <v>166</v>
      </c>
      <c r="D337" s="12">
        <v>5</v>
      </c>
      <c r="E337" s="12">
        <v>5</v>
      </c>
      <c r="F337" s="12"/>
      <c r="G337" s="1"/>
      <c r="H337" s="11" t="s">
        <v>142</v>
      </c>
      <c r="I337" s="11" t="s">
        <v>138</v>
      </c>
      <c r="J337" s="27" t="s">
        <v>139</v>
      </c>
      <c r="K337" s="3"/>
    </row>
    <row r="338" s="28" customFormat="1" ht="30" customHeight="1" spans="1:11">
      <c r="A338" s="1"/>
      <c r="B338" s="30" t="s">
        <v>474</v>
      </c>
      <c r="C338" s="11" t="s">
        <v>166</v>
      </c>
      <c r="D338" s="12">
        <v>5</v>
      </c>
      <c r="E338" s="12">
        <v>5</v>
      </c>
      <c r="F338" s="12"/>
      <c r="G338" s="1"/>
      <c r="H338" s="11" t="s">
        <v>142</v>
      </c>
      <c r="I338" s="11" t="s">
        <v>138</v>
      </c>
      <c r="J338" s="27" t="s">
        <v>139</v>
      </c>
      <c r="K338" s="3"/>
    </row>
    <row r="339" s="28" customFormat="1" ht="30" customHeight="1" spans="1:11">
      <c r="A339" s="1"/>
      <c r="B339" s="30" t="s">
        <v>475</v>
      </c>
      <c r="C339" s="11" t="s">
        <v>169</v>
      </c>
      <c r="D339" s="12">
        <v>25</v>
      </c>
      <c r="E339" s="12">
        <v>25</v>
      </c>
      <c r="F339" s="12"/>
      <c r="G339" s="1"/>
      <c r="H339" s="11" t="s">
        <v>170</v>
      </c>
      <c r="I339" s="11" t="s">
        <v>138</v>
      </c>
      <c r="J339" s="27" t="s">
        <v>139</v>
      </c>
      <c r="K339" s="3"/>
    </row>
    <row r="340" s="28" customFormat="1" ht="30" customHeight="1" spans="1:11">
      <c r="A340" s="1"/>
      <c r="B340" s="30" t="s">
        <v>476</v>
      </c>
      <c r="C340" s="11" t="s">
        <v>169</v>
      </c>
      <c r="D340" s="12">
        <v>25</v>
      </c>
      <c r="E340" s="12">
        <v>25</v>
      </c>
      <c r="F340" s="12"/>
      <c r="G340" s="1"/>
      <c r="H340" s="11" t="s">
        <v>170</v>
      </c>
      <c r="I340" s="11" t="s">
        <v>138</v>
      </c>
      <c r="J340" s="27" t="s">
        <v>139</v>
      </c>
      <c r="K340" s="3"/>
    </row>
    <row r="341" s="28" customFormat="1" ht="30" customHeight="1" spans="1:11">
      <c r="A341" s="1"/>
      <c r="B341" s="30" t="s">
        <v>477</v>
      </c>
      <c r="C341" s="11" t="s">
        <v>478</v>
      </c>
      <c r="D341" s="12">
        <v>50</v>
      </c>
      <c r="E341" s="12"/>
      <c r="F341" s="12">
        <v>50</v>
      </c>
      <c r="G341" s="1"/>
      <c r="H341" s="11" t="s">
        <v>175</v>
      </c>
      <c r="I341" s="11" t="s">
        <v>138</v>
      </c>
      <c r="J341" s="27" t="s">
        <v>139</v>
      </c>
      <c r="K341" s="3"/>
    </row>
    <row r="342" s="28" customFormat="1" ht="30" customHeight="1" spans="1:11">
      <c r="A342" s="1"/>
      <c r="B342" s="30" t="s">
        <v>479</v>
      </c>
      <c r="C342" s="11" t="s">
        <v>174</v>
      </c>
      <c r="D342" s="12">
        <v>12</v>
      </c>
      <c r="E342" s="12"/>
      <c r="F342" s="12">
        <v>12</v>
      </c>
      <c r="G342" s="1"/>
      <c r="H342" s="11" t="s">
        <v>175</v>
      </c>
      <c r="I342" s="11" t="s">
        <v>138</v>
      </c>
      <c r="J342" s="27" t="s">
        <v>139</v>
      </c>
      <c r="K342" s="3"/>
    </row>
    <row r="343" s="28" customFormat="1" ht="30" customHeight="1" spans="1:11">
      <c r="A343" s="1"/>
      <c r="B343" s="30" t="s">
        <v>480</v>
      </c>
      <c r="C343" s="11" t="s">
        <v>174</v>
      </c>
      <c r="D343" s="12">
        <v>10</v>
      </c>
      <c r="E343" s="12"/>
      <c r="F343" s="12">
        <v>10</v>
      </c>
      <c r="G343" s="1"/>
      <c r="H343" s="11" t="s">
        <v>175</v>
      </c>
      <c r="I343" s="11" t="s">
        <v>138</v>
      </c>
      <c r="J343" s="27" t="s">
        <v>139</v>
      </c>
      <c r="K343" s="3"/>
    </row>
    <row r="344" s="28" customFormat="1" ht="30" customHeight="1" spans="1:11">
      <c r="A344" s="1"/>
      <c r="B344" s="30" t="s">
        <v>481</v>
      </c>
      <c r="C344" s="11" t="s">
        <v>482</v>
      </c>
      <c r="D344" s="12">
        <v>25</v>
      </c>
      <c r="E344" s="12"/>
      <c r="F344" s="12">
        <v>25</v>
      </c>
      <c r="G344" s="1"/>
      <c r="H344" s="11" t="s">
        <v>175</v>
      </c>
      <c r="I344" s="11" t="s">
        <v>138</v>
      </c>
      <c r="J344" s="27" t="s">
        <v>139</v>
      </c>
      <c r="K344" s="3"/>
    </row>
    <row r="345" s="28" customFormat="1" ht="30" customHeight="1" spans="1:11">
      <c r="A345" s="1"/>
      <c r="B345" s="30" t="s">
        <v>483</v>
      </c>
      <c r="C345" s="11" t="s">
        <v>178</v>
      </c>
      <c r="D345" s="12">
        <v>20</v>
      </c>
      <c r="E345" s="12"/>
      <c r="F345" s="12">
        <v>20</v>
      </c>
      <c r="G345" s="1"/>
      <c r="H345" s="11" t="s">
        <v>175</v>
      </c>
      <c r="I345" s="11" t="s">
        <v>138</v>
      </c>
      <c r="J345" s="27" t="s">
        <v>139</v>
      </c>
      <c r="K345" s="3"/>
    </row>
    <row r="346" s="28" customFormat="1" ht="30" customHeight="1" spans="1:11">
      <c r="A346" s="1"/>
      <c r="B346" s="30" t="s">
        <v>484</v>
      </c>
      <c r="C346" s="11" t="s">
        <v>178</v>
      </c>
      <c r="D346" s="12">
        <v>30</v>
      </c>
      <c r="E346" s="12"/>
      <c r="F346" s="12">
        <v>30</v>
      </c>
      <c r="G346" s="1"/>
      <c r="H346" s="11" t="s">
        <v>175</v>
      </c>
      <c r="I346" s="11" t="s">
        <v>138</v>
      </c>
      <c r="J346" s="27" t="s">
        <v>139</v>
      </c>
      <c r="K346" s="3"/>
    </row>
    <row r="347" s="28" customFormat="1" ht="30" customHeight="1" spans="1:11">
      <c r="A347" s="1"/>
      <c r="B347" s="30" t="s">
        <v>485</v>
      </c>
      <c r="C347" s="11" t="s">
        <v>178</v>
      </c>
      <c r="D347" s="12">
        <v>30</v>
      </c>
      <c r="E347" s="12"/>
      <c r="F347" s="12">
        <v>30</v>
      </c>
      <c r="G347" s="1"/>
      <c r="H347" s="11" t="s">
        <v>175</v>
      </c>
      <c r="I347" s="11" t="s">
        <v>138</v>
      </c>
      <c r="J347" s="27" t="s">
        <v>139</v>
      </c>
      <c r="K347" s="3"/>
    </row>
    <row r="348" s="28" customFormat="1" ht="30" customHeight="1" spans="1:11">
      <c r="A348" s="1"/>
      <c r="B348" s="30" t="s">
        <v>486</v>
      </c>
      <c r="C348" s="11" t="s">
        <v>178</v>
      </c>
      <c r="D348" s="12">
        <v>20</v>
      </c>
      <c r="E348" s="12"/>
      <c r="F348" s="12">
        <v>20</v>
      </c>
      <c r="G348" s="1"/>
      <c r="H348" s="11" t="s">
        <v>175</v>
      </c>
      <c r="I348" s="11" t="s">
        <v>138</v>
      </c>
      <c r="J348" s="27" t="s">
        <v>139</v>
      </c>
      <c r="K348" s="3"/>
    </row>
    <row r="349" s="28" customFormat="1" ht="30" customHeight="1" spans="1:11">
      <c r="A349" s="1"/>
      <c r="B349" s="30" t="s">
        <v>487</v>
      </c>
      <c r="C349" s="11" t="s">
        <v>178</v>
      </c>
      <c r="D349" s="12">
        <v>30</v>
      </c>
      <c r="E349" s="12"/>
      <c r="F349" s="12">
        <v>30</v>
      </c>
      <c r="G349" s="1"/>
      <c r="H349" s="11" t="s">
        <v>175</v>
      </c>
      <c r="I349" s="11" t="s">
        <v>138</v>
      </c>
      <c r="J349" s="27" t="s">
        <v>139</v>
      </c>
      <c r="K349" s="3"/>
    </row>
    <row r="350" s="28" customFormat="1" ht="30" customHeight="1" spans="1:11">
      <c r="A350" s="1"/>
      <c r="B350" s="30" t="s">
        <v>488</v>
      </c>
      <c r="C350" s="11" t="s">
        <v>178</v>
      </c>
      <c r="D350" s="12">
        <v>30</v>
      </c>
      <c r="E350" s="12"/>
      <c r="F350" s="12">
        <v>30</v>
      </c>
      <c r="G350" s="1"/>
      <c r="H350" s="11" t="s">
        <v>175</v>
      </c>
      <c r="I350" s="11" t="s">
        <v>138</v>
      </c>
      <c r="J350" s="27" t="s">
        <v>139</v>
      </c>
      <c r="K350" s="3"/>
    </row>
    <row r="351" s="28" customFormat="1" ht="30" customHeight="1" spans="1:11">
      <c r="A351" s="1"/>
      <c r="B351" s="30" t="s">
        <v>489</v>
      </c>
      <c r="C351" s="11" t="s">
        <v>178</v>
      </c>
      <c r="D351" s="12">
        <v>25</v>
      </c>
      <c r="E351" s="12"/>
      <c r="F351" s="12">
        <v>25</v>
      </c>
      <c r="G351" s="1"/>
      <c r="H351" s="11" t="s">
        <v>175</v>
      </c>
      <c r="I351" s="11" t="s">
        <v>138</v>
      </c>
      <c r="J351" s="27" t="s">
        <v>139</v>
      </c>
      <c r="K351" s="3"/>
    </row>
    <row r="352" s="28" customFormat="1" ht="30" customHeight="1" spans="1:11">
      <c r="A352" s="1"/>
      <c r="B352" s="30" t="s">
        <v>490</v>
      </c>
      <c r="C352" s="11" t="s">
        <v>178</v>
      </c>
      <c r="D352" s="12">
        <v>20</v>
      </c>
      <c r="E352" s="12"/>
      <c r="F352" s="12">
        <v>20</v>
      </c>
      <c r="G352" s="1"/>
      <c r="H352" s="11" t="s">
        <v>175</v>
      </c>
      <c r="I352" s="11" t="s">
        <v>138</v>
      </c>
      <c r="J352" s="27" t="s">
        <v>139</v>
      </c>
      <c r="K352" s="3"/>
    </row>
    <row r="353" s="28" customFormat="1" ht="30" customHeight="1" spans="1:11">
      <c r="A353" s="1"/>
      <c r="B353" s="30" t="s">
        <v>491</v>
      </c>
      <c r="C353" s="11" t="s">
        <v>178</v>
      </c>
      <c r="D353" s="12">
        <v>20</v>
      </c>
      <c r="E353" s="12"/>
      <c r="F353" s="12">
        <v>20</v>
      </c>
      <c r="G353" s="1"/>
      <c r="H353" s="11" t="s">
        <v>175</v>
      </c>
      <c r="I353" s="11" t="s">
        <v>138</v>
      </c>
      <c r="J353" s="27" t="s">
        <v>139</v>
      </c>
      <c r="K353" s="3"/>
    </row>
    <row r="354" s="28" customFormat="1" ht="30" customHeight="1" spans="1:11">
      <c r="A354" s="1"/>
      <c r="B354" s="30" t="s">
        <v>492</v>
      </c>
      <c r="C354" s="11" t="s">
        <v>178</v>
      </c>
      <c r="D354" s="12">
        <v>30</v>
      </c>
      <c r="E354" s="12"/>
      <c r="F354" s="12">
        <v>30</v>
      </c>
      <c r="G354" s="1"/>
      <c r="H354" s="11" t="s">
        <v>175</v>
      </c>
      <c r="I354" s="11" t="s">
        <v>138</v>
      </c>
      <c r="J354" s="27" t="s">
        <v>139</v>
      </c>
      <c r="K354" s="3"/>
    </row>
    <row r="355" s="28" customFormat="1" ht="30" customHeight="1" spans="1:11">
      <c r="A355" s="1"/>
      <c r="B355" s="30" t="s">
        <v>493</v>
      </c>
      <c r="C355" s="11" t="s">
        <v>178</v>
      </c>
      <c r="D355" s="12">
        <v>30</v>
      </c>
      <c r="E355" s="12"/>
      <c r="F355" s="12">
        <v>30</v>
      </c>
      <c r="G355" s="1"/>
      <c r="H355" s="11" t="s">
        <v>175</v>
      </c>
      <c r="I355" s="11" t="s">
        <v>138</v>
      </c>
      <c r="J355" s="27" t="s">
        <v>139</v>
      </c>
      <c r="K355" s="3"/>
    </row>
    <row r="356" s="28" customFormat="1" ht="30" customHeight="1" spans="1:11">
      <c r="A356" s="1"/>
      <c r="B356" s="30" t="s">
        <v>494</v>
      </c>
      <c r="C356" s="11" t="s">
        <v>178</v>
      </c>
      <c r="D356" s="12">
        <v>25</v>
      </c>
      <c r="E356" s="12"/>
      <c r="F356" s="12">
        <v>25</v>
      </c>
      <c r="G356" s="1"/>
      <c r="H356" s="11" t="s">
        <v>175</v>
      </c>
      <c r="I356" s="11" t="s">
        <v>138</v>
      </c>
      <c r="J356" s="27" t="s">
        <v>139</v>
      </c>
      <c r="K356" s="3"/>
    </row>
    <row r="357" s="28" customFormat="1" ht="30" customHeight="1" spans="1:11">
      <c r="A357" s="1"/>
      <c r="B357" s="30" t="s">
        <v>495</v>
      </c>
      <c r="C357" s="11" t="s">
        <v>243</v>
      </c>
      <c r="D357" s="12">
        <v>20</v>
      </c>
      <c r="E357" s="12">
        <v>20</v>
      </c>
      <c r="F357" s="12"/>
      <c r="G357" s="1"/>
      <c r="H357" s="11" t="s">
        <v>244</v>
      </c>
      <c r="I357" s="11" t="s">
        <v>138</v>
      </c>
      <c r="J357" s="27" t="s">
        <v>139</v>
      </c>
      <c r="K357" s="3"/>
    </row>
    <row r="358" s="28" customFormat="1" ht="30" customHeight="1" spans="1:11">
      <c r="A358" s="1"/>
      <c r="B358" s="30" t="s">
        <v>496</v>
      </c>
      <c r="C358" s="11" t="s">
        <v>246</v>
      </c>
      <c r="D358" s="12">
        <v>45</v>
      </c>
      <c r="E358" s="12"/>
      <c r="F358" s="12">
        <v>45</v>
      </c>
      <c r="G358" s="1"/>
      <c r="H358" s="11" t="s">
        <v>247</v>
      </c>
      <c r="I358" s="11" t="s">
        <v>138</v>
      </c>
      <c r="J358" s="27" t="s">
        <v>139</v>
      </c>
      <c r="K358" s="3"/>
    </row>
    <row r="359" s="28" customFormat="1" ht="30" customHeight="1" spans="1:11">
      <c r="A359" s="1"/>
      <c r="B359" s="30" t="s">
        <v>497</v>
      </c>
      <c r="C359" s="11" t="s">
        <v>246</v>
      </c>
      <c r="D359" s="12">
        <v>59</v>
      </c>
      <c r="E359" s="12">
        <v>59</v>
      </c>
      <c r="F359" s="12"/>
      <c r="G359" s="1"/>
      <c r="H359" s="11" t="s">
        <v>247</v>
      </c>
      <c r="I359" s="11" t="s">
        <v>138</v>
      </c>
      <c r="J359" s="27" t="s">
        <v>139</v>
      </c>
      <c r="K359" s="3"/>
    </row>
    <row r="360" s="28" customFormat="1" ht="30" customHeight="1" spans="1:11">
      <c r="A360" s="1"/>
      <c r="B360" s="30" t="s">
        <v>498</v>
      </c>
      <c r="C360" s="11" t="s">
        <v>246</v>
      </c>
      <c r="D360" s="12">
        <v>35</v>
      </c>
      <c r="E360" s="12"/>
      <c r="F360" s="12">
        <v>35</v>
      </c>
      <c r="G360" s="1"/>
      <c r="H360" s="11" t="s">
        <v>247</v>
      </c>
      <c r="I360" s="11" t="s">
        <v>138</v>
      </c>
      <c r="J360" s="27" t="s">
        <v>139</v>
      </c>
      <c r="K360" s="3"/>
    </row>
    <row r="361" s="28" customFormat="1" ht="30" customHeight="1" spans="1:11">
      <c r="A361" s="1"/>
      <c r="B361" s="30" t="s">
        <v>499</v>
      </c>
      <c r="C361" s="11" t="s">
        <v>246</v>
      </c>
      <c r="D361" s="12">
        <v>60</v>
      </c>
      <c r="E361" s="12">
        <v>60</v>
      </c>
      <c r="F361" s="12"/>
      <c r="G361" s="1"/>
      <c r="H361" s="11" t="s">
        <v>247</v>
      </c>
      <c r="I361" s="11" t="s">
        <v>138</v>
      </c>
      <c r="J361" s="27" t="s">
        <v>139</v>
      </c>
      <c r="K361" s="3"/>
    </row>
    <row r="362" s="28" customFormat="1" ht="30" customHeight="1" spans="1:11">
      <c r="A362" s="1"/>
      <c r="B362" s="30" t="s">
        <v>500</v>
      </c>
      <c r="C362" s="11" t="s">
        <v>246</v>
      </c>
      <c r="D362" s="12">
        <v>35</v>
      </c>
      <c r="E362" s="12"/>
      <c r="F362" s="12">
        <v>35</v>
      </c>
      <c r="G362" s="1"/>
      <c r="H362" s="11" t="s">
        <v>247</v>
      </c>
      <c r="I362" s="11" t="s">
        <v>138</v>
      </c>
      <c r="J362" s="27" t="s">
        <v>139</v>
      </c>
      <c r="K362" s="3"/>
    </row>
    <row r="363" s="28" customFormat="1" ht="30" customHeight="1" spans="1:11">
      <c r="A363" s="1"/>
      <c r="B363" s="30" t="s">
        <v>501</v>
      </c>
      <c r="C363" s="11" t="s">
        <v>246</v>
      </c>
      <c r="D363" s="12">
        <v>90</v>
      </c>
      <c r="E363" s="12"/>
      <c r="F363" s="12">
        <v>90</v>
      </c>
      <c r="G363" s="1"/>
      <c r="H363" s="11" t="s">
        <v>247</v>
      </c>
      <c r="I363" s="11" t="s">
        <v>138</v>
      </c>
      <c r="J363" s="27" t="s">
        <v>139</v>
      </c>
      <c r="K363" s="3"/>
    </row>
    <row r="364" s="28" customFormat="1" ht="30" customHeight="1" spans="1:11">
      <c r="A364" s="1"/>
      <c r="B364" s="30" t="s">
        <v>502</v>
      </c>
      <c r="C364" s="11" t="s">
        <v>246</v>
      </c>
      <c r="D364" s="12">
        <v>100</v>
      </c>
      <c r="E364" s="12">
        <v>100</v>
      </c>
      <c r="F364" s="12"/>
      <c r="G364" s="1"/>
      <c r="H364" s="11" t="s">
        <v>247</v>
      </c>
      <c r="I364" s="11" t="s">
        <v>138</v>
      </c>
      <c r="J364" s="27" t="s">
        <v>139</v>
      </c>
      <c r="K364" s="3"/>
    </row>
    <row r="365" s="28" customFormat="1" ht="30" customHeight="1" spans="1:11">
      <c r="A365" s="1"/>
      <c r="B365" s="30" t="s">
        <v>503</v>
      </c>
      <c r="C365" s="11" t="s">
        <v>246</v>
      </c>
      <c r="D365" s="12">
        <v>100</v>
      </c>
      <c r="E365" s="12">
        <v>100</v>
      </c>
      <c r="F365" s="12"/>
      <c r="G365" s="1"/>
      <c r="H365" s="11" t="s">
        <v>247</v>
      </c>
      <c r="I365" s="11" t="s">
        <v>138</v>
      </c>
      <c r="J365" s="27" t="s">
        <v>139</v>
      </c>
      <c r="K365" s="3"/>
    </row>
    <row r="366" s="28" customFormat="1" ht="30" customHeight="1" spans="1:11">
      <c r="A366" s="1"/>
      <c r="B366" s="30" t="s">
        <v>504</v>
      </c>
      <c r="C366" s="11" t="s">
        <v>246</v>
      </c>
      <c r="D366" s="12">
        <v>100</v>
      </c>
      <c r="E366" s="12"/>
      <c r="F366" s="12">
        <v>100</v>
      </c>
      <c r="G366" s="1"/>
      <c r="H366" s="11" t="s">
        <v>247</v>
      </c>
      <c r="I366" s="11" t="s">
        <v>138</v>
      </c>
      <c r="J366" s="27" t="s">
        <v>139</v>
      </c>
      <c r="K366" s="3"/>
    </row>
    <row r="367" s="28" customFormat="1" ht="30" customHeight="1" spans="1:11">
      <c r="A367" s="1"/>
      <c r="B367" s="30" t="s">
        <v>505</v>
      </c>
      <c r="C367" s="11" t="s">
        <v>144</v>
      </c>
      <c r="D367" s="12">
        <v>24</v>
      </c>
      <c r="E367" s="12">
        <v>24</v>
      </c>
      <c r="F367" s="12"/>
      <c r="G367" s="1"/>
      <c r="H367" s="11" t="s">
        <v>145</v>
      </c>
      <c r="I367" s="11" t="s">
        <v>138</v>
      </c>
      <c r="J367" s="27" t="s">
        <v>139</v>
      </c>
      <c r="K367" s="3"/>
    </row>
    <row r="368" s="28" customFormat="1" ht="30" customHeight="1" spans="1:11">
      <c r="A368" s="1"/>
      <c r="B368" s="30" t="s">
        <v>506</v>
      </c>
      <c r="C368" s="11" t="s">
        <v>144</v>
      </c>
      <c r="D368" s="12">
        <v>30</v>
      </c>
      <c r="E368" s="12"/>
      <c r="F368" s="12">
        <v>30</v>
      </c>
      <c r="G368" s="1"/>
      <c r="H368" s="11" t="s">
        <v>145</v>
      </c>
      <c r="I368" s="11" t="s">
        <v>138</v>
      </c>
      <c r="J368" s="27" t="s">
        <v>139</v>
      </c>
      <c r="K368" s="3"/>
    </row>
    <row r="369" s="28" customFormat="1" ht="30" customHeight="1" spans="1:11">
      <c r="A369" s="1"/>
      <c r="B369" s="30" t="s">
        <v>507</v>
      </c>
      <c r="C369" s="11" t="s">
        <v>144</v>
      </c>
      <c r="D369" s="12">
        <v>24</v>
      </c>
      <c r="E369" s="12">
        <v>24</v>
      </c>
      <c r="F369" s="12"/>
      <c r="G369" s="1"/>
      <c r="H369" s="11" t="s">
        <v>145</v>
      </c>
      <c r="I369" s="11" t="s">
        <v>138</v>
      </c>
      <c r="J369" s="27" t="s">
        <v>139</v>
      </c>
      <c r="K369" s="3"/>
    </row>
    <row r="370" s="28" customFormat="1" ht="30" customHeight="1" spans="1:11">
      <c r="A370" s="1"/>
      <c r="B370" s="30" t="s">
        <v>508</v>
      </c>
      <c r="C370" s="11" t="s">
        <v>144</v>
      </c>
      <c r="D370" s="12">
        <v>25</v>
      </c>
      <c r="E370" s="12"/>
      <c r="F370" s="12">
        <v>25</v>
      </c>
      <c r="G370" s="1"/>
      <c r="H370" s="11" t="s">
        <v>145</v>
      </c>
      <c r="I370" s="11" t="s">
        <v>138</v>
      </c>
      <c r="J370" s="27" t="s">
        <v>139</v>
      </c>
      <c r="K370" s="3"/>
    </row>
    <row r="371" s="28" customFormat="1" ht="30" customHeight="1" spans="1:11">
      <c r="A371" s="1"/>
      <c r="B371" s="30" t="s">
        <v>509</v>
      </c>
      <c r="C371" s="11" t="s">
        <v>144</v>
      </c>
      <c r="D371" s="12">
        <v>25</v>
      </c>
      <c r="E371" s="12"/>
      <c r="F371" s="12">
        <v>25</v>
      </c>
      <c r="G371" s="1"/>
      <c r="H371" s="11" t="s">
        <v>145</v>
      </c>
      <c r="I371" s="11" t="s">
        <v>138</v>
      </c>
      <c r="J371" s="27" t="s">
        <v>139</v>
      </c>
      <c r="K371" s="3"/>
    </row>
    <row r="372" s="28" customFormat="1" ht="30" customHeight="1" spans="1:11">
      <c r="A372" s="1"/>
      <c r="B372" s="30" t="s">
        <v>510</v>
      </c>
      <c r="C372" s="11" t="s">
        <v>144</v>
      </c>
      <c r="D372" s="12">
        <v>24</v>
      </c>
      <c r="E372" s="12">
        <v>24</v>
      </c>
      <c r="F372" s="12"/>
      <c r="G372" s="1"/>
      <c r="H372" s="11" t="s">
        <v>145</v>
      </c>
      <c r="I372" s="11" t="s">
        <v>138</v>
      </c>
      <c r="J372" s="27" t="s">
        <v>139</v>
      </c>
      <c r="K372" s="3"/>
    </row>
    <row r="373" s="28" customFormat="1" ht="30" customHeight="1" spans="1:11">
      <c r="A373" s="1"/>
      <c r="B373" s="30" t="s">
        <v>511</v>
      </c>
      <c r="C373" s="11" t="s">
        <v>144</v>
      </c>
      <c r="D373" s="12">
        <v>25</v>
      </c>
      <c r="E373" s="12"/>
      <c r="F373" s="12">
        <v>25</v>
      </c>
      <c r="G373" s="1"/>
      <c r="H373" s="11" t="s">
        <v>145</v>
      </c>
      <c r="I373" s="11" t="s">
        <v>138</v>
      </c>
      <c r="J373" s="27" t="s">
        <v>139</v>
      </c>
      <c r="K373" s="3"/>
    </row>
    <row r="374" s="28" customFormat="1" ht="30" customHeight="1" spans="1:11">
      <c r="A374" s="1"/>
      <c r="B374" s="30" t="s">
        <v>512</v>
      </c>
      <c r="C374" s="11" t="s">
        <v>144</v>
      </c>
      <c r="D374" s="12">
        <v>25</v>
      </c>
      <c r="E374" s="12"/>
      <c r="F374" s="12">
        <v>25</v>
      </c>
      <c r="G374" s="1"/>
      <c r="H374" s="11" t="s">
        <v>145</v>
      </c>
      <c r="I374" s="11" t="s">
        <v>138</v>
      </c>
      <c r="J374" s="27" t="s">
        <v>139</v>
      </c>
      <c r="K374" s="3"/>
    </row>
    <row r="375" s="28" customFormat="1" ht="30" customHeight="1" spans="1:11">
      <c r="A375" s="1"/>
      <c r="B375" s="30" t="s">
        <v>513</v>
      </c>
      <c r="C375" s="11" t="s">
        <v>144</v>
      </c>
      <c r="D375" s="12">
        <v>25</v>
      </c>
      <c r="E375" s="12"/>
      <c r="F375" s="12">
        <v>25</v>
      </c>
      <c r="G375" s="1"/>
      <c r="H375" s="11" t="s">
        <v>145</v>
      </c>
      <c r="I375" s="11" t="s">
        <v>138</v>
      </c>
      <c r="J375" s="27" t="s">
        <v>139</v>
      </c>
      <c r="K375" s="3"/>
    </row>
    <row r="376" s="28" customFormat="1" ht="30" customHeight="1" spans="1:11">
      <c r="A376" s="1"/>
      <c r="B376" s="30" t="s">
        <v>514</v>
      </c>
      <c r="C376" s="11" t="s">
        <v>144</v>
      </c>
      <c r="D376" s="12">
        <v>24</v>
      </c>
      <c r="E376" s="12">
        <v>24</v>
      </c>
      <c r="F376" s="12"/>
      <c r="G376" s="1"/>
      <c r="H376" s="11" t="s">
        <v>145</v>
      </c>
      <c r="I376" s="11" t="s">
        <v>138</v>
      </c>
      <c r="J376" s="27" t="s">
        <v>139</v>
      </c>
      <c r="K376" s="3"/>
    </row>
    <row r="377" s="28" customFormat="1" ht="30" customHeight="1" spans="1:11">
      <c r="A377" s="1"/>
      <c r="B377" s="30" t="s">
        <v>515</v>
      </c>
      <c r="C377" s="11" t="s">
        <v>144</v>
      </c>
      <c r="D377" s="12">
        <v>25</v>
      </c>
      <c r="E377" s="12"/>
      <c r="F377" s="12">
        <v>25</v>
      </c>
      <c r="G377" s="1"/>
      <c r="H377" s="11" t="s">
        <v>145</v>
      </c>
      <c r="I377" s="11" t="s">
        <v>138</v>
      </c>
      <c r="J377" s="27" t="s">
        <v>139</v>
      </c>
      <c r="K377" s="3"/>
    </row>
    <row r="378" s="28" customFormat="1" ht="30" customHeight="1" spans="1:11">
      <c r="A378" s="1"/>
      <c r="B378" s="30" t="s">
        <v>516</v>
      </c>
      <c r="C378" s="11" t="s">
        <v>144</v>
      </c>
      <c r="D378" s="12">
        <v>24</v>
      </c>
      <c r="E378" s="12">
        <v>24</v>
      </c>
      <c r="F378" s="12"/>
      <c r="G378" s="1"/>
      <c r="H378" s="11" t="s">
        <v>145</v>
      </c>
      <c r="I378" s="11" t="s">
        <v>138</v>
      </c>
      <c r="J378" s="27" t="s">
        <v>139</v>
      </c>
      <c r="K378" s="3"/>
    </row>
    <row r="379" s="28" customFormat="1" ht="30" customHeight="1" spans="1:11">
      <c r="A379" s="1"/>
      <c r="B379" s="30" t="s">
        <v>517</v>
      </c>
      <c r="C379" s="11" t="s">
        <v>144</v>
      </c>
      <c r="D379" s="12">
        <v>24</v>
      </c>
      <c r="E379" s="12">
        <v>24</v>
      </c>
      <c r="F379" s="12"/>
      <c r="G379" s="1"/>
      <c r="H379" s="11" t="s">
        <v>145</v>
      </c>
      <c r="I379" s="11" t="s">
        <v>138</v>
      </c>
      <c r="J379" s="27" t="s">
        <v>139</v>
      </c>
      <c r="K379" s="3"/>
    </row>
    <row r="380" s="28" customFormat="1" ht="30" customHeight="1" spans="1:11">
      <c r="A380" s="1"/>
      <c r="B380" s="30" t="s">
        <v>518</v>
      </c>
      <c r="C380" s="11" t="s">
        <v>144</v>
      </c>
      <c r="D380" s="12">
        <v>24</v>
      </c>
      <c r="E380" s="12">
        <v>24</v>
      </c>
      <c r="F380" s="12"/>
      <c r="G380" s="1"/>
      <c r="H380" s="11" t="s">
        <v>145</v>
      </c>
      <c r="I380" s="11" t="s">
        <v>138</v>
      </c>
      <c r="J380" s="27" t="s">
        <v>139</v>
      </c>
      <c r="K380" s="3"/>
    </row>
    <row r="381" s="28" customFormat="1" ht="30" customHeight="1" spans="1:11">
      <c r="A381" s="1"/>
      <c r="B381" s="30" t="s">
        <v>519</v>
      </c>
      <c r="C381" s="11" t="s">
        <v>144</v>
      </c>
      <c r="D381" s="12">
        <v>24</v>
      </c>
      <c r="E381" s="12">
        <v>24</v>
      </c>
      <c r="F381" s="12"/>
      <c r="G381" s="1"/>
      <c r="H381" s="11" t="s">
        <v>145</v>
      </c>
      <c r="I381" s="11" t="s">
        <v>138</v>
      </c>
      <c r="J381" s="27" t="s">
        <v>139</v>
      </c>
      <c r="K381" s="3"/>
    </row>
    <row r="382" s="28" customFormat="1" ht="30" customHeight="1" spans="1:11">
      <c r="A382" s="1"/>
      <c r="B382" s="30" t="s">
        <v>520</v>
      </c>
      <c r="C382" s="11" t="s">
        <v>144</v>
      </c>
      <c r="D382" s="12">
        <v>25</v>
      </c>
      <c r="E382" s="12"/>
      <c r="F382" s="12">
        <v>25</v>
      </c>
      <c r="G382" s="1"/>
      <c r="H382" s="11" t="s">
        <v>145</v>
      </c>
      <c r="I382" s="11" t="s">
        <v>138</v>
      </c>
      <c r="J382" s="27" t="s">
        <v>139</v>
      </c>
      <c r="K382" s="3"/>
    </row>
    <row r="383" s="28" customFormat="1" ht="30" customHeight="1" spans="1:11">
      <c r="A383" s="1"/>
      <c r="B383" s="30" t="s">
        <v>521</v>
      </c>
      <c r="C383" s="11" t="s">
        <v>144</v>
      </c>
      <c r="D383" s="12">
        <v>25</v>
      </c>
      <c r="E383" s="12"/>
      <c r="F383" s="12">
        <v>25</v>
      </c>
      <c r="G383" s="1"/>
      <c r="H383" s="11" t="s">
        <v>145</v>
      </c>
      <c r="I383" s="11" t="s">
        <v>138</v>
      </c>
      <c r="J383" s="27" t="s">
        <v>139</v>
      </c>
      <c r="K383" s="3"/>
    </row>
    <row r="384" s="28" customFormat="1" ht="30" customHeight="1" spans="1:11">
      <c r="A384" s="1"/>
      <c r="B384" s="30" t="s">
        <v>522</v>
      </c>
      <c r="C384" s="11" t="s">
        <v>144</v>
      </c>
      <c r="D384" s="12">
        <v>25</v>
      </c>
      <c r="E384" s="12"/>
      <c r="F384" s="12">
        <v>25</v>
      </c>
      <c r="G384" s="1"/>
      <c r="H384" s="11" t="s">
        <v>145</v>
      </c>
      <c r="I384" s="11" t="s">
        <v>138</v>
      </c>
      <c r="J384" s="27" t="s">
        <v>139</v>
      </c>
      <c r="K384" s="3"/>
    </row>
    <row r="385" s="28" customFormat="1" ht="30" customHeight="1" spans="1:11">
      <c r="A385" s="1"/>
      <c r="B385" s="30" t="s">
        <v>523</v>
      </c>
      <c r="C385" s="11" t="s">
        <v>144</v>
      </c>
      <c r="D385" s="12">
        <v>25</v>
      </c>
      <c r="E385" s="12"/>
      <c r="F385" s="12">
        <v>25</v>
      </c>
      <c r="G385" s="1"/>
      <c r="H385" s="11" t="s">
        <v>145</v>
      </c>
      <c r="I385" s="11" t="s">
        <v>138</v>
      </c>
      <c r="J385" s="27" t="s">
        <v>139</v>
      </c>
      <c r="K385" s="3"/>
    </row>
    <row r="386" s="28" customFormat="1" ht="30" customHeight="1" spans="1:11">
      <c r="A386" s="1"/>
      <c r="B386" s="30" t="s">
        <v>524</v>
      </c>
      <c r="C386" s="11" t="s">
        <v>144</v>
      </c>
      <c r="D386" s="12">
        <v>24</v>
      </c>
      <c r="E386" s="12">
        <v>24</v>
      </c>
      <c r="F386" s="12"/>
      <c r="G386" s="1"/>
      <c r="H386" s="11" t="s">
        <v>145</v>
      </c>
      <c r="I386" s="11" t="s">
        <v>138</v>
      </c>
      <c r="J386" s="27" t="s">
        <v>139</v>
      </c>
      <c r="K386" s="3"/>
    </row>
    <row r="387" s="28" customFormat="1" ht="30" customHeight="1" spans="1:11">
      <c r="A387" s="1"/>
      <c r="B387" s="30" t="s">
        <v>525</v>
      </c>
      <c r="C387" s="11" t="s">
        <v>144</v>
      </c>
      <c r="D387" s="12">
        <v>25</v>
      </c>
      <c r="E387" s="12"/>
      <c r="F387" s="12">
        <v>25</v>
      </c>
      <c r="G387" s="1"/>
      <c r="H387" s="11" t="s">
        <v>145</v>
      </c>
      <c r="I387" s="11" t="s">
        <v>138</v>
      </c>
      <c r="J387" s="27" t="s">
        <v>139</v>
      </c>
      <c r="K387" s="3"/>
    </row>
    <row r="388" s="28" customFormat="1" ht="30" customHeight="1" spans="1:11">
      <c r="A388" s="1"/>
      <c r="B388" s="30" t="s">
        <v>526</v>
      </c>
      <c r="C388" s="11" t="s">
        <v>144</v>
      </c>
      <c r="D388" s="12">
        <v>24</v>
      </c>
      <c r="E388" s="12">
        <v>24</v>
      </c>
      <c r="F388" s="12"/>
      <c r="G388" s="1"/>
      <c r="H388" s="11" t="s">
        <v>145</v>
      </c>
      <c r="I388" s="11" t="s">
        <v>138</v>
      </c>
      <c r="J388" s="27" t="s">
        <v>139</v>
      </c>
      <c r="K388" s="3"/>
    </row>
    <row r="389" s="28" customFormat="1" ht="30" customHeight="1" spans="1:11">
      <c r="A389" s="1"/>
      <c r="B389" s="30" t="s">
        <v>527</v>
      </c>
      <c r="C389" s="11" t="s">
        <v>144</v>
      </c>
      <c r="D389" s="12">
        <v>25</v>
      </c>
      <c r="E389" s="12"/>
      <c r="F389" s="12">
        <v>25</v>
      </c>
      <c r="G389" s="1"/>
      <c r="H389" s="11" t="s">
        <v>145</v>
      </c>
      <c r="I389" s="11" t="s">
        <v>138</v>
      </c>
      <c r="J389" s="27" t="s">
        <v>139</v>
      </c>
      <c r="K389" s="3"/>
    </row>
    <row r="390" s="28" customFormat="1" ht="30" customHeight="1" spans="1:11">
      <c r="A390" s="1"/>
      <c r="B390" s="30" t="s">
        <v>528</v>
      </c>
      <c r="C390" s="11" t="s">
        <v>144</v>
      </c>
      <c r="D390" s="12">
        <v>24</v>
      </c>
      <c r="E390" s="12">
        <v>24</v>
      </c>
      <c r="F390" s="12"/>
      <c r="G390" s="1"/>
      <c r="H390" s="11" t="s">
        <v>145</v>
      </c>
      <c r="I390" s="11" t="s">
        <v>138</v>
      </c>
      <c r="J390" s="27" t="s">
        <v>139</v>
      </c>
      <c r="K390" s="3"/>
    </row>
    <row r="391" s="28" customFormat="1" ht="30" customHeight="1" spans="1:11">
      <c r="A391" s="1"/>
      <c r="B391" s="30" t="s">
        <v>529</v>
      </c>
      <c r="C391" s="11" t="s">
        <v>144</v>
      </c>
      <c r="D391" s="12">
        <v>24</v>
      </c>
      <c r="E391" s="12">
        <v>24</v>
      </c>
      <c r="F391" s="12"/>
      <c r="G391" s="1"/>
      <c r="H391" s="11" t="s">
        <v>145</v>
      </c>
      <c r="I391" s="11" t="s">
        <v>138</v>
      </c>
      <c r="J391" s="27" t="s">
        <v>139</v>
      </c>
      <c r="K391" s="3"/>
    </row>
    <row r="392" s="28" customFormat="1" ht="30" customHeight="1" spans="1:11">
      <c r="A392" s="1"/>
      <c r="B392" s="30" t="s">
        <v>530</v>
      </c>
      <c r="C392" s="11" t="s">
        <v>144</v>
      </c>
      <c r="D392" s="12">
        <v>24</v>
      </c>
      <c r="E392" s="12">
        <v>24</v>
      </c>
      <c r="F392" s="12"/>
      <c r="G392" s="1"/>
      <c r="H392" s="11" t="s">
        <v>145</v>
      </c>
      <c r="I392" s="11" t="s">
        <v>138</v>
      </c>
      <c r="J392" s="27" t="s">
        <v>139</v>
      </c>
      <c r="K392" s="3"/>
    </row>
    <row r="393" s="28" customFormat="1" ht="30" customHeight="1" spans="1:11">
      <c r="A393" s="1"/>
      <c r="B393" s="30" t="s">
        <v>531</v>
      </c>
      <c r="C393" s="11" t="s">
        <v>144</v>
      </c>
      <c r="D393" s="12">
        <v>30</v>
      </c>
      <c r="E393" s="12"/>
      <c r="F393" s="12">
        <v>30</v>
      </c>
      <c r="G393" s="1"/>
      <c r="H393" s="11" t="s">
        <v>145</v>
      </c>
      <c r="I393" s="11" t="s">
        <v>138</v>
      </c>
      <c r="J393" s="27" t="s">
        <v>139</v>
      </c>
      <c r="K393" s="3"/>
    </row>
    <row r="394" s="28" customFormat="1" ht="30" customHeight="1" spans="1:11">
      <c r="A394" s="1"/>
      <c r="B394" s="30" t="s">
        <v>532</v>
      </c>
      <c r="C394" s="11" t="s">
        <v>144</v>
      </c>
      <c r="D394" s="12">
        <v>24</v>
      </c>
      <c r="E394" s="12">
        <v>24</v>
      </c>
      <c r="F394" s="12"/>
      <c r="G394" s="1"/>
      <c r="H394" s="11" t="s">
        <v>145</v>
      </c>
      <c r="I394" s="11" t="s">
        <v>138</v>
      </c>
      <c r="J394" s="27" t="s">
        <v>139</v>
      </c>
      <c r="K394" s="3"/>
    </row>
    <row r="395" s="28" customFormat="1" ht="30" customHeight="1" spans="1:11">
      <c r="A395" s="1"/>
      <c r="B395" s="30" t="s">
        <v>533</v>
      </c>
      <c r="C395" s="11" t="s">
        <v>144</v>
      </c>
      <c r="D395" s="12">
        <v>30</v>
      </c>
      <c r="E395" s="12"/>
      <c r="F395" s="12">
        <v>30</v>
      </c>
      <c r="G395" s="1"/>
      <c r="H395" s="11" t="s">
        <v>145</v>
      </c>
      <c r="I395" s="11" t="s">
        <v>138</v>
      </c>
      <c r="J395" s="27" t="s">
        <v>139</v>
      </c>
      <c r="K395" s="3"/>
    </row>
    <row r="396" s="28" customFormat="1" ht="30" customHeight="1" spans="1:11">
      <c r="A396" s="1"/>
      <c r="B396" s="30" t="s">
        <v>534</v>
      </c>
      <c r="C396" s="11" t="s">
        <v>144</v>
      </c>
      <c r="D396" s="12">
        <v>25</v>
      </c>
      <c r="E396" s="12"/>
      <c r="F396" s="12">
        <v>25</v>
      </c>
      <c r="G396" s="1"/>
      <c r="H396" s="11" t="s">
        <v>145</v>
      </c>
      <c r="I396" s="11" t="s">
        <v>138</v>
      </c>
      <c r="J396" s="27" t="s">
        <v>139</v>
      </c>
      <c r="K396" s="3"/>
    </row>
    <row r="397" s="28" customFormat="1" ht="30" customHeight="1" spans="1:11">
      <c r="A397" s="1"/>
      <c r="B397" s="30" t="s">
        <v>535</v>
      </c>
      <c r="C397" s="11" t="s">
        <v>144</v>
      </c>
      <c r="D397" s="12">
        <v>24</v>
      </c>
      <c r="E397" s="12">
        <v>24</v>
      </c>
      <c r="F397" s="12"/>
      <c r="G397" s="1"/>
      <c r="H397" s="11" t="s">
        <v>145</v>
      </c>
      <c r="I397" s="11" t="s">
        <v>138</v>
      </c>
      <c r="J397" s="27" t="s">
        <v>139</v>
      </c>
      <c r="K397" s="3"/>
    </row>
    <row r="398" s="28" customFormat="1" ht="30" customHeight="1" spans="1:11">
      <c r="A398" s="1"/>
      <c r="B398" s="30" t="s">
        <v>536</v>
      </c>
      <c r="C398" s="11" t="s">
        <v>144</v>
      </c>
      <c r="D398" s="12">
        <v>24</v>
      </c>
      <c r="E398" s="12">
        <v>24</v>
      </c>
      <c r="F398" s="12"/>
      <c r="G398" s="1"/>
      <c r="H398" s="11" t="s">
        <v>145</v>
      </c>
      <c r="I398" s="11" t="s">
        <v>138</v>
      </c>
      <c r="J398" s="27" t="s">
        <v>139</v>
      </c>
      <c r="K398" s="3"/>
    </row>
    <row r="399" s="28" customFormat="1" ht="30" customHeight="1" spans="1:11">
      <c r="A399" s="1"/>
      <c r="B399" s="30" t="s">
        <v>537</v>
      </c>
      <c r="C399" s="11" t="s">
        <v>144</v>
      </c>
      <c r="D399" s="12">
        <v>25</v>
      </c>
      <c r="E399" s="12"/>
      <c r="F399" s="12">
        <v>25</v>
      </c>
      <c r="G399" s="1"/>
      <c r="H399" s="11" t="s">
        <v>145</v>
      </c>
      <c r="I399" s="11" t="s">
        <v>138</v>
      </c>
      <c r="J399" s="27" t="s">
        <v>139</v>
      </c>
      <c r="K399" s="3"/>
    </row>
    <row r="400" s="28" customFormat="1" ht="30" customHeight="1" spans="1:11">
      <c r="A400" s="1"/>
      <c r="B400" s="30" t="s">
        <v>538</v>
      </c>
      <c r="C400" s="11" t="s">
        <v>144</v>
      </c>
      <c r="D400" s="12">
        <v>25</v>
      </c>
      <c r="E400" s="12"/>
      <c r="F400" s="12">
        <v>25</v>
      </c>
      <c r="G400" s="1"/>
      <c r="H400" s="11" t="s">
        <v>145</v>
      </c>
      <c r="I400" s="11" t="s">
        <v>138</v>
      </c>
      <c r="J400" s="27" t="s">
        <v>139</v>
      </c>
      <c r="K400" s="3"/>
    </row>
    <row r="401" s="28" customFormat="1" ht="30" customHeight="1" spans="1:11">
      <c r="A401" s="1"/>
      <c r="B401" s="30" t="s">
        <v>539</v>
      </c>
      <c r="C401" s="11" t="s">
        <v>144</v>
      </c>
      <c r="D401" s="12">
        <v>25</v>
      </c>
      <c r="E401" s="12"/>
      <c r="F401" s="12">
        <v>25</v>
      </c>
      <c r="G401" s="1"/>
      <c r="H401" s="11" t="s">
        <v>145</v>
      </c>
      <c r="I401" s="11" t="s">
        <v>138</v>
      </c>
      <c r="J401" s="27" t="s">
        <v>139</v>
      </c>
      <c r="K401" s="3"/>
    </row>
    <row r="402" s="28" customFormat="1" ht="30" customHeight="1" spans="1:11">
      <c r="A402" s="1"/>
      <c r="B402" s="30" t="s">
        <v>540</v>
      </c>
      <c r="C402" s="11" t="s">
        <v>144</v>
      </c>
      <c r="D402" s="12">
        <v>24</v>
      </c>
      <c r="E402" s="12">
        <v>24</v>
      </c>
      <c r="F402" s="12"/>
      <c r="G402" s="1"/>
      <c r="H402" s="11" t="s">
        <v>145</v>
      </c>
      <c r="I402" s="11" t="s">
        <v>138</v>
      </c>
      <c r="J402" s="27" t="s">
        <v>139</v>
      </c>
      <c r="K402" s="3"/>
    </row>
    <row r="403" s="28" customFormat="1" ht="30" customHeight="1" spans="1:11">
      <c r="A403" s="1"/>
      <c r="B403" s="30" t="s">
        <v>541</v>
      </c>
      <c r="C403" s="11" t="s">
        <v>144</v>
      </c>
      <c r="D403" s="12">
        <v>30</v>
      </c>
      <c r="E403" s="12"/>
      <c r="F403" s="12">
        <v>30</v>
      </c>
      <c r="G403" s="1"/>
      <c r="H403" s="11" t="s">
        <v>145</v>
      </c>
      <c r="I403" s="11" t="s">
        <v>138</v>
      </c>
      <c r="J403" s="27" t="s">
        <v>139</v>
      </c>
      <c r="K403" s="3"/>
    </row>
    <row r="404" s="28" customFormat="1" ht="30" customHeight="1" spans="1:11">
      <c r="A404" s="1"/>
      <c r="B404" s="30" t="s">
        <v>542</v>
      </c>
      <c r="C404" s="11" t="s">
        <v>144</v>
      </c>
      <c r="D404" s="12">
        <v>24</v>
      </c>
      <c r="E404" s="12">
        <v>24</v>
      </c>
      <c r="F404" s="12"/>
      <c r="G404" s="1"/>
      <c r="H404" s="11" t="s">
        <v>145</v>
      </c>
      <c r="I404" s="11" t="s">
        <v>138</v>
      </c>
      <c r="J404" s="27" t="s">
        <v>139</v>
      </c>
      <c r="K404" s="3"/>
    </row>
    <row r="405" s="28" customFormat="1" ht="30" customHeight="1" spans="1:11">
      <c r="A405" s="1"/>
      <c r="B405" s="30" t="s">
        <v>543</v>
      </c>
      <c r="C405" s="11" t="s">
        <v>144</v>
      </c>
      <c r="D405" s="12">
        <v>25</v>
      </c>
      <c r="E405" s="12"/>
      <c r="F405" s="12">
        <v>25</v>
      </c>
      <c r="G405" s="1"/>
      <c r="H405" s="11" t="s">
        <v>145</v>
      </c>
      <c r="I405" s="11" t="s">
        <v>138</v>
      </c>
      <c r="J405" s="27" t="s">
        <v>139</v>
      </c>
      <c r="K405" s="3"/>
    </row>
    <row r="406" s="28" customFormat="1" ht="30" customHeight="1" spans="1:11">
      <c r="A406" s="1"/>
      <c r="B406" s="30" t="s">
        <v>544</v>
      </c>
      <c r="C406" s="11" t="s">
        <v>144</v>
      </c>
      <c r="D406" s="12">
        <v>24</v>
      </c>
      <c r="E406" s="12">
        <v>24</v>
      </c>
      <c r="F406" s="12"/>
      <c r="G406" s="1"/>
      <c r="H406" s="11" t="s">
        <v>145</v>
      </c>
      <c r="I406" s="11" t="s">
        <v>138</v>
      </c>
      <c r="J406" s="27" t="s">
        <v>139</v>
      </c>
      <c r="K406" s="3"/>
    </row>
    <row r="407" s="28" customFormat="1" ht="30" customHeight="1" spans="1:11">
      <c r="A407" s="1"/>
      <c r="B407" s="30" t="s">
        <v>545</v>
      </c>
      <c r="C407" s="11" t="s">
        <v>144</v>
      </c>
      <c r="D407" s="12">
        <v>30</v>
      </c>
      <c r="E407" s="12"/>
      <c r="F407" s="12">
        <v>30</v>
      </c>
      <c r="G407" s="1"/>
      <c r="H407" s="11" t="s">
        <v>145</v>
      </c>
      <c r="I407" s="11" t="s">
        <v>138</v>
      </c>
      <c r="J407" s="27" t="s">
        <v>139</v>
      </c>
      <c r="K407" s="3"/>
    </row>
    <row r="408" s="28" customFormat="1" ht="30" customHeight="1" spans="1:11">
      <c r="A408" s="1"/>
      <c r="B408" s="30" t="s">
        <v>546</v>
      </c>
      <c r="C408" s="11" t="s">
        <v>144</v>
      </c>
      <c r="D408" s="12">
        <v>24</v>
      </c>
      <c r="E408" s="12">
        <v>24</v>
      </c>
      <c r="F408" s="12"/>
      <c r="G408" s="1"/>
      <c r="H408" s="11" t="s">
        <v>145</v>
      </c>
      <c r="I408" s="11" t="s">
        <v>138</v>
      </c>
      <c r="J408" s="27" t="s">
        <v>139</v>
      </c>
      <c r="K408" s="3"/>
    </row>
    <row r="409" s="28" customFormat="1" ht="30" customHeight="1" spans="1:11">
      <c r="A409" s="1"/>
      <c r="B409" s="30" t="s">
        <v>547</v>
      </c>
      <c r="C409" s="11" t="s">
        <v>144</v>
      </c>
      <c r="D409" s="12">
        <v>30</v>
      </c>
      <c r="E409" s="12"/>
      <c r="F409" s="12">
        <v>30</v>
      </c>
      <c r="G409" s="1"/>
      <c r="H409" s="11" t="s">
        <v>145</v>
      </c>
      <c r="I409" s="11" t="s">
        <v>138</v>
      </c>
      <c r="J409" s="27" t="s">
        <v>139</v>
      </c>
      <c r="K409" s="3"/>
    </row>
    <row r="410" s="28" customFormat="1" ht="30" customHeight="1" spans="1:11">
      <c r="A410" s="1"/>
      <c r="B410" s="30" t="s">
        <v>548</v>
      </c>
      <c r="C410" s="11" t="s">
        <v>144</v>
      </c>
      <c r="D410" s="12">
        <v>24</v>
      </c>
      <c r="E410" s="12">
        <v>24</v>
      </c>
      <c r="F410" s="12"/>
      <c r="G410" s="1"/>
      <c r="H410" s="11" t="s">
        <v>145</v>
      </c>
      <c r="I410" s="11" t="s">
        <v>138</v>
      </c>
      <c r="J410" s="27" t="s">
        <v>139</v>
      </c>
      <c r="K410" s="3"/>
    </row>
    <row r="411" s="28" customFormat="1" ht="30" customHeight="1" spans="1:11">
      <c r="A411" s="1"/>
      <c r="B411" s="30" t="s">
        <v>549</v>
      </c>
      <c r="C411" s="11" t="s">
        <v>144</v>
      </c>
      <c r="D411" s="12">
        <v>25</v>
      </c>
      <c r="E411" s="12"/>
      <c r="F411" s="12">
        <v>25</v>
      </c>
      <c r="G411" s="1"/>
      <c r="H411" s="11" t="s">
        <v>145</v>
      </c>
      <c r="I411" s="11" t="s">
        <v>138</v>
      </c>
      <c r="J411" s="27" t="s">
        <v>139</v>
      </c>
      <c r="K411" s="3"/>
    </row>
    <row r="412" s="28" customFormat="1" ht="30" customHeight="1" spans="1:11">
      <c r="A412" s="1"/>
      <c r="B412" s="30" t="s">
        <v>550</v>
      </c>
      <c r="C412" s="11" t="s">
        <v>144</v>
      </c>
      <c r="D412" s="12">
        <v>24</v>
      </c>
      <c r="E412" s="12">
        <v>24</v>
      </c>
      <c r="F412" s="12"/>
      <c r="G412" s="1"/>
      <c r="H412" s="11" t="s">
        <v>145</v>
      </c>
      <c r="I412" s="11" t="s">
        <v>138</v>
      </c>
      <c r="J412" s="27" t="s">
        <v>139</v>
      </c>
      <c r="K412" s="3"/>
    </row>
    <row r="413" s="28" customFormat="1" ht="30" customHeight="1" spans="1:11">
      <c r="A413" s="1"/>
      <c r="B413" s="30" t="s">
        <v>551</v>
      </c>
      <c r="C413" s="11" t="s">
        <v>144</v>
      </c>
      <c r="D413" s="12">
        <v>24</v>
      </c>
      <c r="E413" s="12">
        <v>24</v>
      </c>
      <c r="F413" s="12"/>
      <c r="G413" s="1"/>
      <c r="H413" s="11" t="s">
        <v>145</v>
      </c>
      <c r="I413" s="11" t="s">
        <v>138</v>
      </c>
      <c r="J413" s="27" t="s">
        <v>139</v>
      </c>
      <c r="K413" s="3"/>
    </row>
    <row r="414" s="28" customFormat="1" ht="30" customHeight="1" spans="1:11">
      <c r="A414" s="1"/>
      <c r="B414" s="30" t="s">
        <v>552</v>
      </c>
      <c r="C414" s="11" t="s">
        <v>144</v>
      </c>
      <c r="D414" s="12">
        <v>24</v>
      </c>
      <c r="E414" s="12">
        <v>24</v>
      </c>
      <c r="F414" s="12"/>
      <c r="G414" s="1"/>
      <c r="H414" s="11" t="s">
        <v>145</v>
      </c>
      <c r="I414" s="11" t="s">
        <v>138</v>
      </c>
      <c r="J414" s="27" t="s">
        <v>139</v>
      </c>
      <c r="K414" s="3"/>
    </row>
    <row r="415" s="28" customFormat="1" ht="30" customHeight="1" spans="1:11">
      <c r="A415" s="1"/>
      <c r="B415" s="30" t="s">
        <v>553</v>
      </c>
      <c r="C415" s="11" t="s">
        <v>144</v>
      </c>
      <c r="D415" s="12">
        <v>24</v>
      </c>
      <c r="E415" s="12">
        <v>24</v>
      </c>
      <c r="F415" s="12"/>
      <c r="G415" s="1"/>
      <c r="H415" s="11" t="s">
        <v>145</v>
      </c>
      <c r="I415" s="11" t="s">
        <v>138</v>
      </c>
      <c r="J415" s="27" t="s">
        <v>139</v>
      </c>
      <c r="K415" s="3"/>
    </row>
    <row r="416" s="28" customFormat="1" ht="30" customHeight="1" spans="1:11">
      <c r="A416" s="1"/>
      <c r="B416" s="30" t="s">
        <v>554</v>
      </c>
      <c r="C416" s="11" t="s">
        <v>144</v>
      </c>
      <c r="D416" s="12">
        <v>25</v>
      </c>
      <c r="E416" s="12"/>
      <c r="F416" s="12">
        <v>25</v>
      </c>
      <c r="G416" s="1"/>
      <c r="H416" s="11" t="s">
        <v>145</v>
      </c>
      <c r="I416" s="11" t="s">
        <v>138</v>
      </c>
      <c r="J416" s="27" t="s">
        <v>139</v>
      </c>
      <c r="K416" s="3"/>
    </row>
    <row r="417" s="28" customFormat="1" ht="30" customHeight="1" spans="1:11">
      <c r="A417" s="1"/>
      <c r="B417" s="30" t="s">
        <v>555</v>
      </c>
      <c r="C417" s="11" t="s">
        <v>144</v>
      </c>
      <c r="D417" s="12">
        <v>30</v>
      </c>
      <c r="E417" s="12"/>
      <c r="F417" s="12">
        <v>30</v>
      </c>
      <c r="G417" s="1"/>
      <c r="H417" s="11" t="s">
        <v>145</v>
      </c>
      <c r="I417" s="11" t="s">
        <v>138</v>
      </c>
      <c r="J417" s="27" t="s">
        <v>139</v>
      </c>
      <c r="K417" s="3"/>
    </row>
    <row r="418" s="28" customFormat="1" ht="30" customHeight="1" spans="1:11">
      <c r="A418" s="1"/>
      <c r="B418" s="30" t="s">
        <v>556</v>
      </c>
      <c r="C418" s="11" t="s">
        <v>144</v>
      </c>
      <c r="D418" s="12">
        <v>30</v>
      </c>
      <c r="E418" s="12"/>
      <c r="F418" s="12">
        <v>30</v>
      </c>
      <c r="G418" s="1"/>
      <c r="H418" s="11" t="s">
        <v>145</v>
      </c>
      <c r="I418" s="11" t="s">
        <v>138</v>
      </c>
      <c r="J418" s="27" t="s">
        <v>139</v>
      </c>
      <c r="K418" s="3"/>
    </row>
    <row r="419" s="28" customFormat="1" ht="30" customHeight="1" spans="1:11">
      <c r="A419" s="1"/>
      <c r="B419" s="30" t="s">
        <v>557</v>
      </c>
      <c r="C419" s="11" t="s">
        <v>144</v>
      </c>
      <c r="D419" s="12">
        <v>25</v>
      </c>
      <c r="E419" s="12"/>
      <c r="F419" s="12">
        <v>25</v>
      </c>
      <c r="G419" s="1"/>
      <c r="H419" s="11" t="s">
        <v>145</v>
      </c>
      <c r="I419" s="11" t="s">
        <v>138</v>
      </c>
      <c r="J419" s="27" t="s">
        <v>139</v>
      </c>
      <c r="K419" s="3"/>
    </row>
    <row r="420" s="28" customFormat="1" ht="30" customHeight="1" spans="1:11">
      <c r="A420" s="1"/>
      <c r="B420" s="30" t="s">
        <v>558</v>
      </c>
      <c r="C420" s="11" t="s">
        <v>144</v>
      </c>
      <c r="D420" s="12">
        <v>25</v>
      </c>
      <c r="E420" s="12"/>
      <c r="F420" s="12">
        <v>25</v>
      </c>
      <c r="G420" s="1"/>
      <c r="H420" s="11" t="s">
        <v>145</v>
      </c>
      <c r="I420" s="11" t="s">
        <v>138</v>
      </c>
      <c r="J420" s="27" t="s">
        <v>139</v>
      </c>
      <c r="K420" s="3"/>
    </row>
    <row r="421" s="28" customFormat="1" ht="30" customHeight="1" spans="1:11">
      <c r="A421" s="1"/>
      <c r="B421" s="30" t="s">
        <v>559</v>
      </c>
      <c r="C421" s="11" t="s">
        <v>144</v>
      </c>
      <c r="D421" s="12">
        <v>30</v>
      </c>
      <c r="E421" s="12"/>
      <c r="F421" s="12">
        <v>30</v>
      </c>
      <c r="G421" s="1"/>
      <c r="H421" s="11" t="s">
        <v>145</v>
      </c>
      <c r="I421" s="11" t="s">
        <v>138</v>
      </c>
      <c r="J421" s="27" t="s">
        <v>139</v>
      </c>
      <c r="K421" s="3"/>
    </row>
    <row r="422" s="28" customFormat="1" ht="30" customHeight="1" spans="1:11">
      <c r="A422" s="1"/>
      <c r="B422" s="30" t="s">
        <v>560</v>
      </c>
      <c r="C422" s="11" t="s">
        <v>144</v>
      </c>
      <c r="D422" s="12">
        <v>24</v>
      </c>
      <c r="E422" s="12">
        <v>24</v>
      </c>
      <c r="F422" s="12"/>
      <c r="G422" s="1"/>
      <c r="H422" s="11" t="s">
        <v>145</v>
      </c>
      <c r="I422" s="11" t="s">
        <v>138</v>
      </c>
      <c r="J422" s="27" t="s">
        <v>139</v>
      </c>
      <c r="K422" s="3"/>
    </row>
    <row r="423" s="28" customFormat="1" ht="30" customHeight="1" spans="1:11">
      <c r="A423" s="1"/>
      <c r="B423" s="30" t="s">
        <v>561</v>
      </c>
      <c r="C423" s="11" t="s">
        <v>144</v>
      </c>
      <c r="D423" s="12">
        <v>25</v>
      </c>
      <c r="E423" s="12"/>
      <c r="F423" s="12">
        <v>25</v>
      </c>
      <c r="G423" s="1"/>
      <c r="H423" s="11" t="s">
        <v>145</v>
      </c>
      <c r="I423" s="11" t="s">
        <v>138</v>
      </c>
      <c r="J423" s="27" t="s">
        <v>139</v>
      </c>
      <c r="K423" s="3"/>
    </row>
    <row r="424" s="28" customFormat="1" ht="30" customHeight="1" spans="1:11">
      <c r="A424" s="1"/>
      <c r="B424" s="30" t="s">
        <v>562</v>
      </c>
      <c r="C424" s="11" t="s">
        <v>144</v>
      </c>
      <c r="D424" s="12">
        <v>25</v>
      </c>
      <c r="E424" s="12"/>
      <c r="F424" s="12">
        <v>25</v>
      </c>
      <c r="G424" s="1"/>
      <c r="H424" s="11" t="s">
        <v>145</v>
      </c>
      <c r="I424" s="11" t="s">
        <v>138</v>
      </c>
      <c r="J424" s="27" t="s">
        <v>139</v>
      </c>
      <c r="K424" s="3"/>
    </row>
    <row r="425" s="28" customFormat="1" ht="30" customHeight="1" spans="1:11">
      <c r="A425" s="1"/>
      <c r="B425" s="30" t="s">
        <v>563</v>
      </c>
      <c r="C425" s="11" t="s">
        <v>144</v>
      </c>
      <c r="D425" s="12">
        <v>24</v>
      </c>
      <c r="E425" s="12">
        <v>24</v>
      </c>
      <c r="F425" s="12"/>
      <c r="G425" s="1"/>
      <c r="H425" s="11" t="s">
        <v>145</v>
      </c>
      <c r="I425" s="11" t="s">
        <v>138</v>
      </c>
      <c r="J425" s="27" t="s">
        <v>139</v>
      </c>
      <c r="K425" s="3"/>
    </row>
    <row r="426" s="28" customFormat="1" ht="30" customHeight="1" spans="1:11">
      <c r="A426" s="1"/>
      <c r="B426" s="30" t="s">
        <v>564</v>
      </c>
      <c r="C426" s="11" t="s">
        <v>144</v>
      </c>
      <c r="D426" s="12">
        <v>24</v>
      </c>
      <c r="E426" s="12">
        <v>24</v>
      </c>
      <c r="F426" s="12"/>
      <c r="G426" s="1"/>
      <c r="H426" s="11" t="s">
        <v>145</v>
      </c>
      <c r="I426" s="11" t="s">
        <v>138</v>
      </c>
      <c r="J426" s="27" t="s">
        <v>139</v>
      </c>
      <c r="K426" s="3"/>
    </row>
    <row r="427" s="28" customFormat="1" ht="30" customHeight="1" spans="1:11">
      <c r="A427" s="1"/>
      <c r="B427" s="30" t="s">
        <v>565</v>
      </c>
      <c r="C427" s="11" t="s">
        <v>144</v>
      </c>
      <c r="D427" s="12">
        <v>24</v>
      </c>
      <c r="E427" s="12">
        <v>24</v>
      </c>
      <c r="F427" s="12"/>
      <c r="G427" s="1"/>
      <c r="H427" s="11" t="s">
        <v>145</v>
      </c>
      <c r="I427" s="11" t="s">
        <v>138</v>
      </c>
      <c r="J427" s="27" t="s">
        <v>139</v>
      </c>
      <c r="K427" s="3"/>
    </row>
    <row r="428" s="28" customFormat="1" ht="30" customHeight="1" spans="1:11">
      <c r="A428" s="1"/>
      <c r="B428" s="30" t="s">
        <v>566</v>
      </c>
      <c r="C428" s="11" t="s">
        <v>144</v>
      </c>
      <c r="D428" s="12">
        <v>25</v>
      </c>
      <c r="E428" s="12"/>
      <c r="F428" s="12">
        <v>25</v>
      </c>
      <c r="G428" s="1"/>
      <c r="H428" s="11" t="s">
        <v>145</v>
      </c>
      <c r="I428" s="11" t="s">
        <v>138</v>
      </c>
      <c r="J428" s="27" t="s">
        <v>139</v>
      </c>
      <c r="K428" s="3"/>
    </row>
    <row r="429" s="28" customFormat="1" ht="30" customHeight="1" spans="1:11">
      <c r="A429" s="1"/>
      <c r="B429" s="30" t="s">
        <v>567</v>
      </c>
      <c r="C429" s="11" t="s">
        <v>144</v>
      </c>
      <c r="D429" s="12">
        <v>30</v>
      </c>
      <c r="E429" s="12"/>
      <c r="F429" s="12">
        <v>30</v>
      </c>
      <c r="G429" s="1"/>
      <c r="H429" s="11" t="s">
        <v>145</v>
      </c>
      <c r="I429" s="11" t="s">
        <v>138</v>
      </c>
      <c r="J429" s="27" t="s">
        <v>139</v>
      </c>
      <c r="K429" s="3"/>
    </row>
    <row r="430" s="28" customFormat="1" ht="30" customHeight="1" spans="1:11">
      <c r="A430" s="1"/>
      <c r="B430" s="30" t="s">
        <v>568</v>
      </c>
      <c r="C430" s="11" t="s">
        <v>144</v>
      </c>
      <c r="D430" s="12">
        <v>24</v>
      </c>
      <c r="E430" s="12">
        <v>24</v>
      </c>
      <c r="F430" s="12"/>
      <c r="G430" s="1"/>
      <c r="H430" s="11" t="s">
        <v>145</v>
      </c>
      <c r="I430" s="11" t="s">
        <v>138</v>
      </c>
      <c r="J430" s="27" t="s">
        <v>139</v>
      </c>
      <c r="K430" s="3"/>
    </row>
    <row r="431" s="28" customFormat="1" ht="30" customHeight="1" spans="1:11">
      <c r="A431" s="1"/>
      <c r="B431" s="30" t="s">
        <v>569</v>
      </c>
      <c r="C431" s="11" t="s">
        <v>144</v>
      </c>
      <c r="D431" s="12">
        <v>24</v>
      </c>
      <c r="E431" s="12">
        <v>24</v>
      </c>
      <c r="F431" s="12"/>
      <c r="G431" s="1"/>
      <c r="H431" s="11" t="s">
        <v>145</v>
      </c>
      <c r="I431" s="11" t="s">
        <v>138</v>
      </c>
      <c r="J431" s="27" t="s">
        <v>139</v>
      </c>
      <c r="K431" s="3"/>
    </row>
    <row r="432" s="28" customFormat="1" ht="30" customHeight="1" spans="1:11">
      <c r="A432" s="1"/>
      <c r="B432" s="30" t="s">
        <v>570</v>
      </c>
      <c r="C432" s="11" t="s">
        <v>144</v>
      </c>
      <c r="D432" s="12">
        <v>25</v>
      </c>
      <c r="E432" s="12"/>
      <c r="F432" s="12">
        <v>25</v>
      </c>
      <c r="G432" s="1"/>
      <c r="H432" s="11" t="s">
        <v>145</v>
      </c>
      <c r="I432" s="11" t="s">
        <v>138</v>
      </c>
      <c r="J432" s="27" t="s">
        <v>139</v>
      </c>
      <c r="K432" s="3"/>
    </row>
    <row r="433" s="28" customFormat="1" ht="30" customHeight="1" spans="1:11">
      <c r="A433" s="1"/>
      <c r="B433" s="30" t="s">
        <v>571</v>
      </c>
      <c r="C433" s="11" t="s">
        <v>144</v>
      </c>
      <c r="D433" s="12">
        <v>30</v>
      </c>
      <c r="E433" s="12"/>
      <c r="F433" s="12">
        <v>30</v>
      </c>
      <c r="G433" s="1"/>
      <c r="H433" s="11" t="s">
        <v>145</v>
      </c>
      <c r="I433" s="11" t="s">
        <v>138</v>
      </c>
      <c r="J433" s="27" t="s">
        <v>139</v>
      </c>
      <c r="K433" s="3"/>
    </row>
    <row r="434" s="28" customFormat="1" ht="30" customHeight="1" spans="1:11">
      <c r="A434" s="1"/>
      <c r="B434" s="30" t="s">
        <v>572</v>
      </c>
      <c r="C434" s="11" t="s">
        <v>144</v>
      </c>
      <c r="D434" s="12">
        <v>30</v>
      </c>
      <c r="E434" s="12"/>
      <c r="F434" s="12">
        <v>30</v>
      </c>
      <c r="G434" s="1"/>
      <c r="H434" s="11" t="s">
        <v>145</v>
      </c>
      <c r="I434" s="11" t="s">
        <v>138</v>
      </c>
      <c r="J434" s="27" t="s">
        <v>139</v>
      </c>
      <c r="K434" s="3"/>
    </row>
    <row r="435" s="28" customFormat="1" ht="30" customHeight="1" spans="1:11">
      <c r="A435" s="1"/>
      <c r="B435" s="30" t="s">
        <v>573</v>
      </c>
      <c r="C435" s="11" t="s">
        <v>144</v>
      </c>
      <c r="D435" s="12">
        <v>30</v>
      </c>
      <c r="E435" s="12"/>
      <c r="F435" s="12">
        <v>30</v>
      </c>
      <c r="G435" s="1"/>
      <c r="H435" s="11" t="s">
        <v>145</v>
      </c>
      <c r="I435" s="11" t="s">
        <v>138</v>
      </c>
      <c r="J435" s="27" t="s">
        <v>139</v>
      </c>
      <c r="K435" s="3"/>
    </row>
    <row r="436" s="28" customFormat="1" ht="30" customHeight="1" spans="1:11">
      <c r="A436" s="1"/>
      <c r="B436" s="30" t="s">
        <v>574</v>
      </c>
      <c r="C436" s="11" t="s">
        <v>144</v>
      </c>
      <c r="D436" s="12">
        <v>25</v>
      </c>
      <c r="E436" s="12"/>
      <c r="F436" s="12">
        <v>25</v>
      </c>
      <c r="G436" s="1"/>
      <c r="H436" s="11" t="s">
        <v>145</v>
      </c>
      <c r="I436" s="11" t="s">
        <v>138</v>
      </c>
      <c r="J436" s="27" t="s">
        <v>139</v>
      </c>
      <c r="K436" s="3"/>
    </row>
    <row r="437" s="28" customFormat="1" ht="30" customHeight="1" spans="1:11">
      <c r="A437" s="1"/>
      <c r="B437" s="30" t="s">
        <v>575</v>
      </c>
      <c r="C437" s="11" t="s">
        <v>144</v>
      </c>
      <c r="D437" s="12">
        <v>30</v>
      </c>
      <c r="E437" s="12"/>
      <c r="F437" s="12">
        <v>30</v>
      </c>
      <c r="G437" s="1"/>
      <c r="H437" s="11" t="s">
        <v>145</v>
      </c>
      <c r="I437" s="11" t="s">
        <v>138</v>
      </c>
      <c r="J437" s="27" t="s">
        <v>139</v>
      </c>
      <c r="K437" s="3"/>
    </row>
    <row r="438" s="28" customFormat="1" ht="30" customHeight="1" spans="1:11">
      <c r="A438" s="1"/>
      <c r="B438" s="30" t="s">
        <v>576</v>
      </c>
      <c r="C438" s="11" t="s">
        <v>144</v>
      </c>
      <c r="D438" s="12">
        <v>25</v>
      </c>
      <c r="E438" s="12"/>
      <c r="F438" s="12">
        <v>25</v>
      </c>
      <c r="G438" s="1"/>
      <c r="H438" s="11" t="s">
        <v>145</v>
      </c>
      <c r="I438" s="11" t="s">
        <v>138</v>
      </c>
      <c r="J438" s="27" t="s">
        <v>139</v>
      </c>
      <c r="K438" s="3"/>
    </row>
    <row r="439" s="28" customFormat="1" ht="30" customHeight="1" spans="1:11">
      <c r="A439" s="1"/>
      <c r="B439" s="30" t="s">
        <v>577</v>
      </c>
      <c r="C439" s="11" t="s">
        <v>144</v>
      </c>
      <c r="D439" s="12">
        <v>24</v>
      </c>
      <c r="E439" s="12">
        <v>24</v>
      </c>
      <c r="F439" s="12"/>
      <c r="G439" s="1"/>
      <c r="H439" s="11" t="s">
        <v>145</v>
      </c>
      <c r="I439" s="11" t="s">
        <v>138</v>
      </c>
      <c r="J439" s="27" t="s">
        <v>139</v>
      </c>
      <c r="K439" s="3"/>
    </row>
    <row r="440" s="28" customFormat="1" ht="30" customHeight="1" spans="1:11">
      <c r="A440" s="1"/>
      <c r="B440" s="30" t="s">
        <v>578</v>
      </c>
      <c r="C440" s="11" t="s">
        <v>144</v>
      </c>
      <c r="D440" s="12">
        <v>24</v>
      </c>
      <c r="E440" s="12">
        <v>24</v>
      </c>
      <c r="F440" s="12"/>
      <c r="G440" s="1"/>
      <c r="H440" s="11" t="s">
        <v>145</v>
      </c>
      <c r="I440" s="11" t="s">
        <v>138</v>
      </c>
      <c r="J440" s="27" t="s">
        <v>139</v>
      </c>
      <c r="K440" s="3"/>
    </row>
    <row r="441" s="28" customFormat="1" ht="30" customHeight="1" spans="1:11">
      <c r="A441" s="1"/>
      <c r="B441" s="30" t="s">
        <v>579</v>
      </c>
      <c r="C441" s="11" t="s">
        <v>144</v>
      </c>
      <c r="D441" s="12">
        <v>24</v>
      </c>
      <c r="E441" s="12">
        <v>24</v>
      </c>
      <c r="F441" s="12"/>
      <c r="G441" s="1"/>
      <c r="H441" s="11" t="s">
        <v>145</v>
      </c>
      <c r="I441" s="11" t="s">
        <v>138</v>
      </c>
      <c r="J441" s="27" t="s">
        <v>139</v>
      </c>
      <c r="K441" s="3"/>
    </row>
    <row r="442" s="28" customFormat="1" ht="30" customHeight="1" spans="1:11">
      <c r="A442" s="1"/>
      <c r="B442" s="30" t="s">
        <v>580</v>
      </c>
      <c r="C442" s="11" t="s">
        <v>144</v>
      </c>
      <c r="D442" s="12">
        <v>10</v>
      </c>
      <c r="E442" s="12">
        <v>10</v>
      </c>
      <c r="F442" s="12"/>
      <c r="G442" s="1"/>
      <c r="H442" s="11" t="s">
        <v>145</v>
      </c>
      <c r="I442" s="11" t="s">
        <v>138</v>
      </c>
      <c r="J442" s="27" t="s">
        <v>139</v>
      </c>
      <c r="K442" s="3"/>
    </row>
    <row r="443" s="28" customFormat="1" ht="30" customHeight="1" spans="1:11">
      <c r="A443" s="1"/>
      <c r="B443" s="30" t="s">
        <v>581</v>
      </c>
      <c r="C443" s="11" t="s">
        <v>144</v>
      </c>
      <c r="D443" s="12">
        <v>30</v>
      </c>
      <c r="E443" s="12">
        <v>30</v>
      </c>
      <c r="F443" s="12"/>
      <c r="G443" s="1"/>
      <c r="H443" s="11" t="s">
        <v>145</v>
      </c>
      <c r="I443" s="11" t="s">
        <v>138</v>
      </c>
      <c r="J443" s="27" t="s">
        <v>139</v>
      </c>
      <c r="K443" s="3"/>
    </row>
    <row r="444" s="28" customFormat="1" ht="30" customHeight="1" spans="1:11">
      <c r="A444" s="1"/>
      <c r="B444" s="30" t="s">
        <v>582</v>
      </c>
      <c r="C444" s="11" t="s">
        <v>144</v>
      </c>
      <c r="D444" s="12">
        <v>20</v>
      </c>
      <c r="E444" s="12"/>
      <c r="F444" s="12">
        <v>20</v>
      </c>
      <c r="G444" s="1"/>
      <c r="H444" s="11" t="s">
        <v>145</v>
      </c>
      <c r="I444" s="11" t="s">
        <v>138</v>
      </c>
      <c r="J444" s="27" t="s">
        <v>139</v>
      </c>
      <c r="K444" s="3"/>
    </row>
    <row r="445" s="28" customFormat="1" ht="30" customHeight="1" spans="1:11">
      <c r="A445" s="1"/>
      <c r="B445" s="30" t="s">
        <v>583</v>
      </c>
      <c r="C445" s="11" t="s">
        <v>144</v>
      </c>
      <c r="D445" s="12">
        <v>10</v>
      </c>
      <c r="E445" s="12">
        <v>10</v>
      </c>
      <c r="F445" s="12"/>
      <c r="G445" s="1"/>
      <c r="H445" s="11" t="s">
        <v>145</v>
      </c>
      <c r="I445" s="11" t="s">
        <v>138</v>
      </c>
      <c r="J445" s="27" t="s">
        <v>139</v>
      </c>
      <c r="K445" s="3"/>
    </row>
    <row r="446" s="28" customFormat="1" ht="30" customHeight="1" spans="1:11">
      <c r="A446" s="1"/>
      <c r="B446" s="30" t="s">
        <v>584</v>
      </c>
      <c r="C446" s="11" t="s">
        <v>144</v>
      </c>
      <c r="D446" s="12">
        <v>30</v>
      </c>
      <c r="E446" s="12">
        <v>30</v>
      </c>
      <c r="F446" s="12"/>
      <c r="G446" s="1"/>
      <c r="H446" s="11" t="s">
        <v>145</v>
      </c>
      <c r="I446" s="11" t="s">
        <v>138</v>
      </c>
      <c r="J446" s="27" t="s">
        <v>139</v>
      </c>
      <c r="K446" s="3"/>
    </row>
    <row r="447" s="28" customFormat="1" ht="30" customHeight="1" spans="1:11">
      <c r="A447" s="1"/>
      <c r="B447" s="30" t="s">
        <v>585</v>
      </c>
      <c r="C447" s="11" t="s">
        <v>144</v>
      </c>
      <c r="D447" s="12">
        <v>8</v>
      </c>
      <c r="E447" s="12"/>
      <c r="F447" s="12">
        <v>8</v>
      </c>
      <c r="G447" s="1"/>
      <c r="H447" s="11" t="s">
        <v>145</v>
      </c>
      <c r="I447" s="11" t="s">
        <v>138</v>
      </c>
      <c r="J447" s="27" t="s">
        <v>139</v>
      </c>
      <c r="K447" s="3"/>
    </row>
    <row r="448" s="28" customFormat="1" ht="30" customHeight="1" spans="1:11">
      <c r="A448" s="1"/>
      <c r="B448" s="30" t="s">
        <v>586</v>
      </c>
      <c r="C448" s="11" t="s">
        <v>144</v>
      </c>
      <c r="D448" s="12">
        <v>8</v>
      </c>
      <c r="E448" s="12"/>
      <c r="F448" s="12">
        <v>8</v>
      </c>
      <c r="G448" s="1"/>
      <c r="H448" s="11" t="s">
        <v>145</v>
      </c>
      <c r="I448" s="11" t="s">
        <v>138</v>
      </c>
      <c r="J448" s="27" t="s">
        <v>139</v>
      </c>
      <c r="K448" s="3"/>
    </row>
    <row r="449" s="28" customFormat="1" ht="30" customHeight="1" spans="1:11">
      <c r="A449" s="1"/>
      <c r="B449" s="30" t="s">
        <v>587</v>
      </c>
      <c r="C449" s="11" t="s">
        <v>144</v>
      </c>
      <c r="D449" s="12">
        <v>20</v>
      </c>
      <c r="E449" s="12"/>
      <c r="F449" s="12">
        <v>20</v>
      </c>
      <c r="G449" s="1"/>
      <c r="H449" s="11" t="s">
        <v>145</v>
      </c>
      <c r="I449" s="11" t="s">
        <v>138</v>
      </c>
      <c r="J449" s="27" t="s">
        <v>139</v>
      </c>
      <c r="K449" s="3"/>
    </row>
    <row r="450" s="28" customFormat="1" ht="30" customHeight="1" spans="1:11">
      <c r="A450" s="1"/>
      <c r="B450" s="30" t="s">
        <v>588</v>
      </c>
      <c r="C450" s="11" t="s">
        <v>144</v>
      </c>
      <c r="D450" s="12">
        <v>12</v>
      </c>
      <c r="E450" s="12">
        <v>12</v>
      </c>
      <c r="F450" s="12"/>
      <c r="G450" s="1"/>
      <c r="H450" s="11" t="s">
        <v>145</v>
      </c>
      <c r="I450" s="11" t="s">
        <v>138</v>
      </c>
      <c r="J450" s="27" t="s">
        <v>139</v>
      </c>
      <c r="K450" s="3"/>
    </row>
    <row r="451" s="28" customFormat="1" ht="30" customHeight="1" spans="1:11">
      <c r="A451" s="1"/>
      <c r="B451" s="30" t="s">
        <v>589</v>
      </c>
      <c r="C451" s="11" t="s">
        <v>144</v>
      </c>
      <c r="D451" s="12">
        <v>10</v>
      </c>
      <c r="E451" s="12">
        <v>10</v>
      </c>
      <c r="F451" s="12"/>
      <c r="G451" s="1"/>
      <c r="H451" s="11" t="s">
        <v>145</v>
      </c>
      <c r="I451" s="11" t="s">
        <v>138</v>
      </c>
      <c r="J451" s="27" t="s">
        <v>139</v>
      </c>
      <c r="K451" s="3"/>
    </row>
    <row r="452" s="28" customFormat="1" ht="30" customHeight="1" spans="1:11">
      <c r="A452" s="1"/>
      <c r="B452" s="30" t="s">
        <v>590</v>
      </c>
      <c r="C452" s="11" t="s">
        <v>144</v>
      </c>
      <c r="D452" s="12">
        <v>20</v>
      </c>
      <c r="E452" s="12"/>
      <c r="F452" s="12">
        <v>20</v>
      </c>
      <c r="G452" s="1"/>
      <c r="H452" s="11" t="s">
        <v>145</v>
      </c>
      <c r="I452" s="11" t="s">
        <v>138</v>
      </c>
      <c r="J452" s="27" t="s">
        <v>139</v>
      </c>
      <c r="K452" s="3"/>
    </row>
    <row r="453" s="28" customFormat="1" ht="30" customHeight="1" spans="1:11">
      <c r="A453" s="1"/>
      <c r="B453" s="30" t="s">
        <v>591</v>
      </c>
      <c r="C453" s="11" t="s">
        <v>144</v>
      </c>
      <c r="D453" s="12">
        <v>10</v>
      </c>
      <c r="E453" s="12">
        <v>10</v>
      </c>
      <c r="F453" s="12"/>
      <c r="G453" s="1"/>
      <c r="H453" s="11" t="s">
        <v>145</v>
      </c>
      <c r="I453" s="11" t="s">
        <v>138</v>
      </c>
      <c r="J453" s="27" t="s">
        <v>139</v>
      </c>
      <c r="K453" s="3"/>
    </row>
    <row r="454" s="28" customFormat="1" ht="30" customHeight="1" spans="1:11">
      <c r="A454" s="1"/>
      <c r="B454" s="30" t="s">
        <v>592</v>
      </c>
      <c r="C454" s="11" t="s">
        <v>144</v>
      </c>
      <c r="D454" s="12">
        <v>10</v>
      </c>
      <c r="E454" s="12">
        <v>10</v>
      </c>
      <c r="F454" s="12"/>
      <c r="G454" s="1"/>
      <c r="H454" s="11" t="s">
        <v>145</v>
      </c>
      <c r="I454" s="11" t="s">
        <v>138</v>
      </c>
      <c r="J454" s="27" t="s">
        <v>139</v>
      </c>
      <c r="K454" s="3"/>
    </row>
    <row r="455" s="28" customFormat="1" ht="30" customHeight="1" spans="1:11">
      <c r="A455" s="1"/>
      <c r="B455" s="30" t="s">
        <v>593</v>
      </c>
      <c r="C455" s="11" t="s">
        <v>144</v>
      </c>
      <c r="D455" s="12">
        <v>20</v>
      </c>
      <c r="E455" s="12"/>
      <c r="F455" s="12">
        <v>20</v>
      </c>
      <c r="G455" s="1"/>
      <c r="H455" s="11" t="s">
        <v>145</v>
      </c>
      <c r="I455" s="11" t="s">
        <v>138</v>
      </c>
      <c r="J455" s="27" t="s">
        <v>139</v>
      </c>
      <c r="K455" s="3"/>
    </row>
    <row r="456" s="28" customFormat="1" ht="30" customHeight="1" spans="1:11">
      <c r="A456" s="1"/>
      <c r="B456" s="30" t="s">
        <v>594</v>
      </c>
      <c r="C456" s="11" t="s">
        <v>144</v>
      </c>
      <c r="D456" s="12">
        <v>20</v>
      </c>
      <c r="E456" s="12"/>
      <c r="F456" s="12">
        <v>20</v>
      </c>
      <c r="G456" s="1"/>
      <c r="H456" s="11" t="s">
        <v>145</v>
      </c>
      <c r="I456" s="11" t="s">
        <v>138</v>
      </c>
      <c r="J456" s="27" t="s">
        <v>139</v>
      </c>
      <c r="K456" s="3"/>
    </row>
    <row r="457" s="28" customFormat="1" ht="30" customHeight="1" spans="1:11">
      <c r="A457" s="1"/>
      <c r="B457" s="30" t="s">
        <v>595</v>
      </c>
      <c r="C457" s="11" t="s">
        <v>144</v>
      </c>
      <c r="D457" s="12">
        <v>10</v>
      </c>
      <c r="E457" s="12">
        <v>10</v>
      </c>
      <c r="F457" s="12"/>
      <c r="G457" s="1"/>
      <c r="H457" s="11" t="s">
        <v>145</v>
      </c>
      <c r="I457" s="11" t="s">
        <v>138</v>
      </c>
      <c r="J457" s="27" t="s">
        <v>139</v>
      </c>
      <c r="K457" s="3"/>
    </row>
    <row r="458" s="28" customFormat="1" ht="30" customHeight="1" spans="1:11">
      <c r="A458" s="1"/>
      <c r="B458" s="30" t="s">
        <v>596</v>
      </c>
      <c r="C458" s="11" t="s">
        <v>144</v>
      </c>
      <c r="D458" s="12">
        <v>30</v>
      </c>
      <c r="E458" s="12">
        <v>30</v>
      </c>
      <c r="F458" s="12"/>
      <c r="G458" s="1"/>
      <c r="H458" s="11" t="s">
        <v>145</v>
      </c>
      <c r="I458" s="11" t="s">
        <v>138</v>
      </c>
      <c r="J458" s="27" t="s">
        <v>139</v>
      </c>
      <c r="K458" s="3"/>
    </row>
    <row r="459" s="28" customFormat="1" ht="30" customHeight="1" spans="1:11">
      <c r="A459" s="1"/>
      <c r="B459" s="30" t="s">
        <v>597</v>
      </c>
      <c r="C459" s="11" t="s">
        <v>144</v>
      </c>
      <c r="D459" s="12">
        <v>30</v>
      </c>
      <c r="E459" s="12">
        <v>30</v>
      </c>
      <c r="F459" s="12"/>
      <c r="G459" s="1"/>
      <c r="H459" s="11" t="s">
        <v>145</v>
      </c>
      <c r="I459" s="11" t="s">
        <v>138</v>
      </c>
      <c r="J459" s="27" t="s">
        <v>139</v>
      </c>
      <c r="K459" s="3"/>
    </row>
    <row r="460" s="28" customFormat="1" ht="30" customHeight="1" spans="1:11">
      <c r="A460" s="1"/>
      <c r="B460" s="30" t="s">
        <v>598</v>
      </c>
      <c r="C460" s="11" t="s">
        <v>144</v>
      </c>
      <c r="D460" s="12">
        <v>8</v>
      </c>
      <c r="E460" s="12"/>
      <c r="F460" s="12">
        <v>8</v>
      </c>
      <c r="G460" s="1"/>
      <c r="H460" s="11" t="s">
        <v>145</v>
      </c>
      <c r="I460" s="11" t="s">
        <v>138</v>
      </c>
      <c r="J460" s="27" t="s">
        <v>139</v>
      </c>
      <c r="K460" s="3"/>
    </row>
    <row r="461" s="28" customFormat="1" ht="30" customHeight="1" spans="1:11">
      <c r="A461" s="1"/>
      <c r="B461" s="30" t="s">
        <v>599</v>
      </c>
      <c r="C461" s="11" t="s">
        <v>144</v>
      </c>
      <c r="D461" s="12">
        <v>25</v>
      </c>
      <c r="E461" s="12"/>
      <c r="F461" s="12">
        <v>25</v>
      </c>
      <c r="G461" s="1"/>
      <c r="H461" s="11" t="s">
        <v>145</v>
      </c>
      <c r="I461" s="11" t="s">
        <v>138</v>
      </c>
      <c r="J461" s="27" t="s">
        <v>139</v>
      </c>
      <c r="K461" s="3"/>
    </row>
    <row r="462" s="28" customFormat="1" ht="30" customHeight="1" spans="1:11">
      <c r="A462" s="1"/>
      <c r="B462" s="30" t="s">
        <v>600</v>
      </c>
      <c r="C462" s="11" t="s">
        <v>144</v>
      </c>
      <c r="D462" s="12">
        <v>30</v>
      </c>
      <c r="E462" s="12"/>
      <c r="F462" s="12">
        <v>30</v>
      </c>
      <c r="G462" s="1"/>
      <c r="H462" s="11" t="s">
        <v>145</v>
      </c>
      <c r="I462" s="11" t="s">
        <v>138</v>
      </c>
      <c r="J462" s="27" t="s">
        <v>139</v>
      </c>
      <c r="K462" s="3"/>
    </row>
    <row r="463" s="28" customFormat="1" ht="30" customHeight="1" spans="1:11">
      <c r="A463" s="1"/>
      <c r="B463" s="30" t="s">
        <v>601</v>
      </c>
      <c r="C463" s="11" t="s">
        <v>144</v>
      </c>
      <c r="D463" s="12">
        <v>25</v>
      </c>
      <c r="E463" s="12">
        <v>25</v>
      </c>
      <c r="F463" s="12"/>
      <c r="G463" s="1"/>
      <c r="H463" s="11" t="s">
        <v>145</v>
      </c>
      <c r="I463" s="11" t="s">
        <v>138</v>
      </c>
      <c r="J463" s="27" t="s">
        <v>139</v>
      </c>
      <c r="K463" s="3"/>
    </row>
    <row r="464" s="28" customFormat="1" ht="30" customHeight="1" spans="1:11">
      <c r="A464" s="1"/>
      <c r="B464" s="30" t="s">
        <v>602</v>
      </c>
      <c r="C464" s="11" t="s">
        <v>144</v>
      </c>
      <c r="D464" s="12">
        <v>25</v>
      </c>
      <c r="E464" s="12">
        <v>25</v>
      </c>
      <c r="F464" s="12"/>
      <c r="G464" s="1"/>
      <c r="H464" s="11" t="s">
        <v>145</v>
      </c>
      <c r="I464" s="11" t="s">
        <v>138</v>
      </c>
      <c r="J464" s="27" t="s">
        <v>139</v>
      </c>
      <c r="K464" s="3"/>
    </row>
    <row r="465" s="28" customFormat="1" ht="30" customHeight="1" spans="1:11">
      <c r="A465" s="1"/>
      <c r="B465" s="30" t="s">
        <v>603</v>
      </c>
      <c r="C465" s="11" t="s">
        <v>144</v>
      </c>
      <c r="D465" s="12">
        <v>25</v>
      </c>
      <c r="E465" s="12"/>
      <c r="F465" s="12">
        <v>25</v>
      </c>
      <c r="G465" s="1"/>
      <c r="H465" s="11" t="s">
        <v>145</v>
      </c>
      <c r="I465" s="11" t="s">
        <v>138</v>
      </c>
      <c r="J465" s="27" t="s">
        <v>139</v>
      </c>
      <c r="K465" s="3"/>
    </row>
    <row r="466" s="28" customFormat="1" ht="30" customHeight="1" spans="1:11">
      <c r="A466" s="1"/>
      <c r="B466" s="30" t="s">
        <v>604</v>
      </c>
      <c r="C466" s="11" t="s">
        <v>144</v>
      </c>
      <c r="D466" s="12">
        <v>25</v>
      </c>
      <c r="E466" s="12"/>
      <c r="F466" s="12">
        <v>25</v>
      </c>
      <c r="G466" s="1"/>
      <c r="H466" s="11" t="s">
        <v>145</v>
      </c>
      <c r="I466" s="11" t="s">
        <v>138</v>
      </c>
      <c r="J466" s="27" t="s">
        <v>139</v>
      </c>
      <c r="K466" s="3"/>
    </row>
    <row r="467" s="28" customFormat="1" ht="30" customHeight="1" spans="1:11">
      <c r="A467" s="1"/>
      <c r="B467" s="30" t="s">
        <v>605</v>
      </c>
      <c r="C467" s="11" t="s">
        <v>144</v>
      </c>
      <c r="D467" s="12">
        <v>30</v>
      </c>
      <c r="E467" s="12"/>
      <c r="F467" s="12">
        <v>30</v>
      </c>
      <c r="G467" s="1"/>
      <c r="H467" s="11" t="s">
        <v>145</v>
      </c>
      <c r="I467" s="11" t="s">
        <v>138</v>
      </c>
      <c r="J467" s="27" t="s">
        <v>139</v>
      </c>
      <c r="K467" s="3"/>
    </row>
    <row r="468" s="28" customFormat="1" ht="30" customHeight="1" spans="1:11">
      <c r="A468" s="1"/>
      <c r="B468" s="30" t="s">
        <v>606</v>
      </c>
      <c r="C468" s="11" t="s">
        <v>144</v>
      </c>
      <c r="D468" s="12">
        <v>25</v>
      </c>
      <c r="E468" s="12">
        <v>25</v>
      </c>
      <c r="F468" s="12"/>
      <c r="G468" s="1"/>
      <c r="H468" s="11" t="s">
        <v>145</v>
      </c>
      <c r="I468" s="11" t="s">
        <v>138</v>
      </c>
      <c r="J468" s="27" t="s">
        <v>139</v>
      </c>
      <c r="K468" s="3"/>
    </row>
    <row r="469" s="28" customFormat="1" ht="30" customHeight="1" spans="1:11">
      <c r="A469" s="1"/>
      <c r="B469" s="30" t="s">
        <v>607</v>
      </c>
      <c r="C469" s="11" t="s">
        <v>144</v>
      </c>
      <c r="D469" s="12">
        <v>25</v>
      </c>
      <c r="E469" s="12"/>
      <c r="F469" s="12">
        <v>25</v>
      </c>
      <c r="G469" s="1"/>
      <c r="H469" s="11" t="s">
        <v>145</v>
      </c>
      <c r="I469" s="11" t="s">
        <v>138</v>
      </c>
      <c r="J469" s="27" t="s">
        <v>139</v>
      </c>
      <c r="K469" s="3"/>
    </row>
    <row r="470" s="28" customFormat="1" ht="30" customHeight="1" spans="1:11">
      <c r="A470" s="1"/>
      <c r="B470" s="30" t="s">
        <v>608</v>
      </c>
      <c r="C470" s="11" t="s">
        <v>144</v>
      </c>
      <c r="D470" s="12">
        <v>25</v>
      </c>
      <c r="E470" s="12"/>
      <c r="F470" s="12">
        <v>25</v>
      </c>
      <c r="G470" s="1"/>
      <c r="H470" s="11" t="s">
        <v>145</v>
      </c>
      <c r="I470" s="11" t="s">
        <v>138</v>
      </c>
      <c r="J470" s="27" t="s">
        <v>139</v>
      </c>
      <c r="K470" s="3"/>
    </row>
    <row r="471" s="28" customFormat="1" ht="30" customHeight="1" spans="1:11">
      <c r="A471" s="1"/>
      <c r="B471" s="30" t="s">
        <v>609</v>
      </c>
      <c r="C471" s="11" t="s">
        <v>144</v>
      </c>
      <c r="D471" s="12">
        <v>25</v>
      </c>
      <c r="E471" s="12">
        <v>25</v>
      </c>
      <c r="F471" s="12"/>
      <c r="G471" s="1"/>
      <c r="H471" s="11" t="s">
        <v>145</v>
      </c>
      <c r="I471" s="11" t="s">
        <v>138</v>
      </c>
      <c r="J471" s="27" t="s">
        <v>139</v>
      </c>
      <c r="K471" s="3"/>
    </row>
    <row r="472" s="28" customFormat="1" ht="30" customHeight="1" spans="1:11">
      <c r="A472" s="1"/>
      <c r="B472" s="30" t="s">
        <v>610</v>
      </c>
      <c r="C472" s="11" t="s">
        <v>144</v>
      </c>
      <c r="D472" s="12">
        <v>25</v>
      </c>
      <c r="E472" s="12">
        <v>25</v>
      </c>
      <c r="F472" s="12"/>
      <c r="G472" s="1"/>
      <c r="H472" s="11" t="s">
        <v>145</v>
      </c>
      <c r="I472" s="11" t="s">
        <v>138</v>
      </c>
      <c r="J472" s="27" t="s">
        <v>139</v>
      </c>
      <c r="K472" s="3"/>
    </row>
    <row r="473" s="28" customFormat="1" ht="30" customHeight="1" spans="1:11">
      <c r="A473" s="1"/>
      <c r="B473" s="30" t="s">
        <v>611</v>
      </c>
      <c r="C473" s="11" t="s">
        <v>144</v>
      </c>
      <c r="D473" s="12">
        <v>25</v>
      </c>
      <c r="E473" s="12">
        <v>25</v>
      </c>
      <c r="F473" s="12"/>
      <c r="G473" s="1"/>
      <c r="H473" s="11" t="s">
        <v>145</v>
      </c>
      <c r="I473" s="11" t="s">
        <v>138</v>
      </c>
      <c r="J473" s="27" t="s">
        <v>139</v>
      </c>
      <c r="K473" s="3"/>
    </row>
    <row r="474" s="28" customFormat="1" ht="30" customHeight="1" spans="1:11">
      <c r="A474" s="1" t="s">
        <v>29</v>
      </c>
      <c r="B474" s="30"/>
      <c r="C474" s="11"/>
      <c r="D474" s="12">
        <f t="shared" ref="D474:F474" si="11">SUM(D475:D505)</f>
        <v>1152.5</v>
      </c>
      <c r="E474" s="12">
        <f t="shared" si="11"/>
        <v>821</v>
      </c>
      <c r="F474" s="12">
        <f t="shared" si="11"/>
        <v>331.5</v>
      </c>
      <c r="G474" s="1"/>
      <c r="H474" s="11"/>
      <c r="I474" s="11"/>
      <c r="J474" s="27"/>
      <c r="K474" s="3"/>
    </row>
    <row r="475" s="28" customFormat="1" ht="30" customHeight="1" spans="1:11">
      <c r="A475" s="1"/>
      <c r="B475" s="30" t="s">
        <v>612</v>
      </c>
      <c r="C475" s="11" t="s">
        <v>148</v>
      </c>
      <c r="D475" s="12">
        <v>3</v>
      </c>
      <c r="E475" s="12"/>
      <c r="F475" s="12">
        <v>3</v>
      </c>
      <c r="G475" s="1"/>
      <c r="H475" s="11" t="s">
        <v>149</v>
      </c>
      <c r="I475" s="11" t="s">
        <v>138</v>
      </c>
      <c r="J475" s="27" t="s">
        <v>139</v>
      </c>
      <c r="K475" s="3"/>
    </row>
    <row r="476" s="28" customFormat="1" ht="30" customHeight="1" spans="1:11">
      <c r="A476" s="1"/>
      <c r="B476" s="30" t="s">
        <v>613</v>
      </c>
      <c r="C476" s="11" t="s">
        <v>148</v>
      </c>
      <c r="D476" s="12">
        <v>3</v>
      </c>
      <c r="E476" s="12"/>
      <c r="F476" s="12">
        <v>3</v>
      </c>
      <c r="G476" s="1"/>
      <c r="H476" s="11" t="s">
        <v>149</v>
      </c>
      <c r="I476" s="11" t="s">
        <v>138</v>
      </c>
      <c r="J476" s="27" t="s">
        <v>139</v>
      </c>
      <c r="K476" s="3"/>
    </row>
    <row r="477" s="28" customFormat="1" ht="30" customHeight="1" spans="1:11">
      <c r="A477" s="1"/>
      <c r="B477" s="30" t="s">
        <v>614</v>
      </c>
      <c r="C477" s="11" t="s">
        <v>615</v>
      </c>
      <c r="D477" s="12">
        <v>400</v>
      </c>
      <c r="E477" s="12">
        <v>400</v>
      </c>
      <c r="F477" s="12"/>
      <c r="G477" s="1"/>
      <c r="H477" s="11" t="s">
        <v>145</v>
      </c>
      <c r="I477" s="11" t="s">
        <v>138</v>
      </c>
      <c r="J477" s="27" t="s">
        <v>139</v>
      </c>
      <c r="K477" s="3"/>
    </row>
    <row r="478" s="28" customFormat="1" ht="30" customHeight="1" spans="1:11">
      <c r="A478" s="1"/>
      <c r="B478" s="30" t="s">
        <v>616</v>
      </c>
      <c r="C478" s="11" t="s">
        <v>152</v>
      </c>
      <c r="D478" s="12">
        <v>5.5</v>
      </c>
      <c r="E478" s="12"/>
      <c r="F478" s="12">
        <v>5.5</v>
      </c>
      <c r="G478" s="1"/>
      <c r="H478" s="11" t="s">
        <v>153</v>
      </c>
      <c r="I478" s="11" t="s">
        <v>138</v>
      </c>
      <c r="J478" s="27" t="s">
        <v>139</v>
      </c>
      <c r="K478" s="3"/>
    </row>
    <row r="479" s="28" customFormat="1" ht="30" customHeight="1" spans="1:11">
      <c r="A479" s="1"/>
      <c r="B479" s="30" t="s">
        <v>617</v>
      </c>
      <c r="C479" s="11" t="s">
        <v>169</v>
      </c>
      <c r="D479" s="12">
        <v>25</v>
      </c>
      <c r="E479" s="12">
        <v>25</v>
      </c>
      <c r="F479" s="12"/>
      <c r="G479" s="1"/>
      <c r="H479" s="11" t="s">
        <v>170</v>
      </c>
      <c r="I479" s="11" t="s">
        <v>138</v>
      </c>
      <c r="J479" s="27" t="s">
        <v>139</v>
      </c>
      <c r="K479" s="3"/>
    </row>
    <row r="480" s="28" customFormat="1" ht="30" customHeight="1" spans="1:11">
      <c r="A480" s="1"/>
      <c r="B480" s="30" t="s">
        <v>618</v>
      </c>
      <c r="C480" s="11" t="s">
        <v>178</v>
      </c>
      <c r="D480" s="12">
        <v>20</v>
      </c>
      <c r="E480" s="12"/>
      <c r="F480" s="12">
        <v>20</v>
      </c>
      <c r="G480" s="1"/>
      <c r="H480" s="11" t="s">
        <v>175</v>
      </c>
      <c r="I480" s="11" t="s">
        <v>138</v>
      </c>
      <c r="J480" s="27" t="s">
        <v>139</v>
      </c>
      <c r="K480" s="3"/>
    </row>
    <row r="481" s="28" customFormat="1" ht="30" customHeight="1" spans="1:11">
      <c r="A481" s="1"/>
      <c r="B481" s="30" t="s">
        <v>619</v>
      </c>
      <c r="C481" s="11" t="s">
        <v>246</v>
      </c>
      <c r="D481" s="12">
        <v>99</v>
      </c>
      <c r="E481" s="12">
        <v>99</v>
      </c>
      <c r="F481" s="12"/>
      <c r="G481" s="1"/>
      <c r="H481" s="11" t="s">
        <v>247</v>
      </c>
      <c r="I481" s="11" t="s">
        <v>138</v>
      </c>
      <c r="J481" s="27" t="s">
        <v>139</v>
      </c>
      <c r="K481" s="3"/>
    </row>
    <row r="482" s="28" customFormat="1" ht="30" customHeight="1" spans="1:11">
      <c r="A482" s="1"/>
      <c r="B482" s="30" t="s">
        <v>620</v>
      </c>
      <c r="C482" s="11" t="s">
        <v>144</v>
      </c>
      <c r="D482" s="12">
        <v>25</v>
      </c>
      <c r="E482" s="12"/>
      <c r="F482" s="12">
        <v>25</v>
      </c>
      <c r="G482" s="1"/>
      <c r="H482" s="11" t="s">
        <v>145</v>
      </c>
      <c r="I482" s="11" t="s">
        <v>138</v>
      </c>
      <c r="J482" s="27" t="s">
        <v>139</v>
      </c>
      <c r="K482" s="3"/>
    </row>
    <row r="483" s="28" customFormat="1" ht="30" customHeight="1" spans="1:11">
      <c r="A483" s="1"/>
      <c r="B483" s="30" t="s">
        <v>621</v>
      </c>
      <c r="C483" s="11" t="s">
        <v>144</v>
      </c>
      <c r="D483" s="12">
        <v>25</v>
      </c>
      <c r="E483" s="12"/>
      <c r="F483" s="12">
        <v>25</v>
      </c>
      <c r="G483" s="1"/>
      <c r="H483" s="11" t="s">
        <v>145</v>
      </c>
      <c r="I483" s="11" t="s">
        <v>138</v>
      </c>
      <c r="J483" s="27" t="s">
        <v>139</v>
      </c>
      <c r="K483" s="3"/>
    </row>
    <row r="484" s="28" customFormat="1" ht="30" customHeight="1" spans="1:11">
      <c r="A484" s="1"/>
      <c r="B484" s="30" t="s">
        <v>622</v>
      </c>
      <c r="C484" s="11" t="s">
        <v>144</v>
      </c>
      <c r="D484" s="12">
        <v>24</v>
      </c>
      <c r="E484" s="12">
        <v>24</v>
      </c>
      <c r="F484" s="12"/>
      <c r="G484" s="1"/>
      <c r="H484" s="11" t="s">
        <v>145</v>
      </c>
      <c r="I484" s="11" t="s">
        <v>138</v>
      </c>
      <c r="J484" s="27" t="s">
        <v>139</v>
      </c>
      <c r="K484" s="3"/>
    </row>
    <row r="485" s="28" customFormat="1" ht="30" customHeight="1" spans="1:11">
      <c r="A485" s="1"/>
      <c r="B485" s="30" t="s">
        <v>623</v>
      </c>
      <c r="C485" s="11" t="s">
        <v>144</v>
      </c>
      <c r="D485" s="12">
        <v>24</v>
      </c>
      <c r="E485" s="12">
        <v>24</v>
      </c>
      <c r="F485" s="12"/>
      <c r="G485" s="1"/>
      <c r="H485" s="11" t="s">
        <v>145</v>
      </c>
      <c r="I485" s="11" t="s">
        <v>138</v>
      </c>
      <c r="J485" s="27" t="s">
        <v>139</v>
      </c>
      <c r="K485" s="3"/>
    </row>
    <row r="486" s="28" customFormat="1" ht="30" customHeight="1" spans="1:11">
      <c r="A486" s="1"/>
      <c r="B486" s="30" t="s">
        <v>624</v>
      </c>
      <c r="C486" s="11" t="s">
        <v>144</v>
      </c>
      <c r="D486" s="12">
        <v>25</v>
      </c>
      <c r="E486" s="12"/>
      <c r="F486" s="12">
        <v>25</v>
      </c>
      <c r="G486" s="1"/>
      <c r="H486" s="11" t="s">
        <v>145</v>
      </c>
      <c r="I486" s="11" t="s">
        <v>138</v>
      </c>
      <c r="J486" s="27" t="s">
        <v>139</v>
      </c>
      <c r="K486" s="3"/>
    </row>
    <row r="487" s="28" customFormat="1" ht="30" customHeight="1" spans="1:11">
      <c r="A487" s="1"/>
      <c r="B487" s="30" t="s">
        <v>625</v>
      </c>
      <c r="C487" s="11" t="s">
        <v>144</v>
      </c>
      <c r="D487" s="12">
        <v>25</v>
      </c>
      <c r="E487" s="12"/>
      <c r="F487" s="12">
        <v>25</v>
      </c>
      <c r="G487" s="1"/>
      <c r="H487" s="11" t="s">
        <v>145</v>
      </c>
      <c r="I487" s="11" t="s">
        <v>138</v>
      </c>
      <c r="J487" s="27" t="s">
        <v>139</v>
      </c>
      <c r="K487" s="3"/>
    </row>
    <row r="488" s="28" customFormat="1" ht="30" customHeight="1" spans="1:11">
      <c r="A488" s="1"/>
      <c r="B488" s="30" t="s">
        <v>626</v>
      </c>
      <c r="C488" s="11" t="s">
        <v>144</v>
      </c>
      <c r="D488" s="12">
        <v>24</v>
      </c>
      <c r="E488" s="12">
        <v>24</v>
      </c>
      <c r="F488" s="12"/>
      <c r="G488" s="1"/>
      <c r="H488" s="11" t="s">
        <v>145</v>
      </c>
      <c r="I488" s="11" t="s">
        <v>138</v>
      </c>
      <c r="J488" s="27" t="s">
        <v>139</v>
      </c>
      <c r="K488" s="3"/>
    </row>
    <row r="489" s="28" customFormat="1" ht="30" customHeight="1" spans="1:11">
      <c r="A489" s="1"/>
      <c r="B489" s="30" t="s">
        <v>627</v>
      </c>
      <c r="C489" s="11" t="s">
        <v>144</v>
      </c>
      <c r="D489" s="12">
        <v>25</v>
      </c>
      <c r="E489" s="12"/>
      <c r="F489" s="12">
        <v>25</v>
      </c>
      <c r="G489" s="1"/>
      <c r="H489" s="11" t="s">
        <v>145</v>
      </c>
      <c r="I489" s="11" t="s">
        <v>138</v>
      </c>
      <c r="J489" s="27" t="s">
        <v>139</v>
      </c>
      <c r="K489" s="3"/>
    </row>
    <row r="490" s="28" customFormat="1" ht="30" customHeight="1" spans="1:11">
      <c r="A490" s="1"/>
      <c r="B490" s="30" t="s">
        <v>628</v>
      </c>
      <c r="C490" s="11" t="s">
        <v>144</v>
      </c>
      <c r="D490" s="12">
        <v>25</v>
      </c>
      <c r="E490" s="12"/>
      <c r="F490" s="12">
        <v>25</v>
      </c>
      <c r="G490" s="1"/>
      <c r="H490" s="11" t="s">
        <v>145</v>
      </c>
      <c r="I490" s="11" t="s">
        <v>138</v>
      </c>
      <c r="J490" s="27" t="s">
        <v>139</v>
      </c>
      <c r="K490" s="3"/>
    </row>
    <row r="491" s="28" customFormat="1" ht="30" customHeight="1" spans="1:11">
      <c r="A491" s="1"/>
      <c r="B491" s="30" t="s">
        <v>629</v>
      </c>
      <c r="C491" s="11" t="s">
        <v>144</v>
      </c>
      <c r="D491" s="12">
        <v>24</v>
      </c>
      <c r="E491" s="12">
        <v>24</v>
      </c>
      <c r="F491" s="12"/>
      <c r="G491" s="1"/>
      <c r="H491" s="11" t="s">
        <v>145</v>
      </c>
      <c r="I491" s="11" t="s">
        <v>138</v>
      </c>
      <c r="J491" s="27" t="s">
        <v>139</v>
      </c>
      <c r="K491" s="3"/>
    </row>
    <row r="492" s="28" customFormat="1" ht="30" customHeight="1" spans="1:11">
      <c r="A492" s="1"/>
      <c r="B492" s="30" t="s">
        <v>630</v>
      </c>
      <c r="C492" s="11" t="s">
        <v>144</v>
      </c>
      <c r="D492" s="12">
        <v>24</v>
      </c>
      <c r="E492" s="12">
        <v>24</v>
      </c>
      <c r="F492" s="12"/>
      <c r="G492" s="1"/>
      <c r="H492" s="11" t="s">
        <v>145</v>
      </c>
      <c r="I492" s="11" t="s">
        <v>138</v>
      </c>
      <c r="J492" s="27" t="s">
        <v>139</v>
      </c>
      <c r="K492" s="3"/>
    </row>
    <row r="493" s="28" customFormat="1" ht="30" customHeight="1" spans="1:11">
      <c r="A493" s="1"/>
      <c r="B493" s="30" t="s">
        <v>631</v>
      </c>
      <c r="C493" s="11" t="s">
        <v>144</v>
      </c>
      <c r="D493" s="12">
        <v>24</v>
      </c>
      <c r="E493" s="12">
        <v>24</v>
      </c>
      <c r="F493" s="12"/>
      <c r="G493" s="1"/>
      <c r="H493" s="11" t="s">
        <v>145</v>
      </c>
      <c r="I493" s="11" t="s">
        <v>138</v>
      </c>
      <c r="J493" s="27" t="s">
        <v>139</v>
      </c>
      <c r="K493" s="3"/>
    </row>
    <row r="494" s="28" customFormat="1" ht="30" customHeight="1" spans="1:11">
      <c r="A494" s="1"/>
      <c r="B494" s="30" t="s">
        <v>632</v>
      </c>
      <c r="C494" s="11" t="s">
        <v>144</v>
      </c>
      <c r="D494" s="12">
        <v>25</v>
      </c>
      <c r="E494" s="12"/>
      <c r="F494" s="12">
        <v>25</v>
      </c>
      <c r="G494" s="1"/>
      <c r="H494" s="11" t="s">
        <v>145</v>
      </c>
      <c r="I494" s="11" t="s">
        <v>138</v>
      </c>
      <c r="J494" s="27" t="s">
        <v>139</v>
      </c>
      <c r="K494" s="3"/>
    </row>
    <row r="495" s="28" customFormat="1" ht="30" customHeight="1" spans="1:11">
      <c r="A495" s="1"/>
      <c r="B495" s="30" t="s">
        <v>633</v>
      </c>
      <c r="C495" s="11" t="s">
        <v>144</v>
      </c>
      <c r="D495" s="12">
        <v>24</v>
      </c>
      <c r="E495" s="12">
        <v>24</v>
      </c>
      <c r="F495" s="12"/>
      <c r="G495" s="1"/>
      <c r="H495" s="11" t="s">
        <v>145</v>
      </c>
      <c r="I495" s="11" t="s">
        <v>138</v>
      </c>
      <c r="J495" s="27" t="s">
        <v>139</v>
      </c>
      <c r="K495" s="3"/>
    </row>
    <row r="496" s="28" customFormat="1" ht="30" customHeight="1" spans="1:11">
      <c r="A496" s="1"/>
      <c r="B496" s="30" t="s">
        <v>634</v>
      </c>
      <c r="C496" s="11" t="s">
        <v>144</v>
      </c>
      <c r="D496" s="12">
        <v>25</v>
      </c>
      <c r="E496" s="12"/>
      <c r="F496" s="12">
        <v>25</v>
      </c>
      <c r="G496" s="1"/>
      <c r="H496" s="11" t="s">
        <v>145</v>
      </c>
      <c r="I496" s="11" t="s">
        <v>138</v>
      </c>
      <c r="J496" s="27" t="s">
        <v>139</v>
      </c>
      <c r="K496" s="3"/>
    </row>
    <row r="497" s="28" customFormat="1" ht="30" customHeight="1" spans="1:11">
      <c r="A497" s="1"/>
      <c r="B497" s="30" t="s">
        <v>635</v>
      </c>
      <c r="C497" s="11" t="s">
        <v>144</v>
      </c>
      <c r="D497" s="12">
        <v>24</v>
      </c>
      <c r="E497" s="12">
        <v>24</v>
      </c>
      <c r="F497" s="12"/>
      <c r="G497" s="1"/>
      <c r="H497" s="11" t="s">
        <v>145</v>
      </c>
      <c r="I497" s="11" t="s">
        <v>138</v>
      </c>
      <c r="J497" s="27" t="s">
        <v>139</v>
      </c>
      <c r="K497" s="3"/>
    </row>
    <row r="498" s="28" customFormat="1" ht="30" customHeight="1" spans="1:11">
      <c r="A498" s="1"/>
      <c r="B498" s="30" t="s">
        <v>636</v>
      </c>
      <c r="C498" s="11" t="s">
        <v>144</v>
      </c>
      <c r="D498" s="12">
        <v>30</v>
      </c>
      <c r="E498" s="12">
        <v>30</v>
      </c>
      <c r="F498" s="12"/>
      <c r="G498" s="1"/>
      <c r="H498" s="11" t="s">
        <v>145</v>
      </c>
      <c r="I498" s="11" t="s">
        <v>138</v>
      </c>
      <c r="J498" s="27" t="s">
        <v>139</v>
      </c>
      <c r="K498" s="3"/>
    </row>
    <row r="499" s="28" customFormat="1" ht="30" customHeight="1" spans="1:11">
      <c r="A499" s="1"/>
      <c r="B499" s="30" t="s">
        <v>637</v>
      </c>
      <c r="C499" s="11" t="s">
        <v>144</v>
      </c>
      <c r="D499" s="12">
        <v>20</v>
      </c>
      <c r="E499" s="12"/>
      <c r="F499" s="12">
        <v>20</v>
      </c>
      <c r="G499" s="1"/>
      <c r="H499" s="11" t="s">
        <v>145</v>
      </c>
      <c r="I499" s="11" t="s">
        <v>138</v>
      </c>
      <c r="J499" s="27" t="s">
        <v>139</v>
      </c>
      <c r="K499" s="3"/>
    </row>
    <row r="500" s="28" customFormat="1" ht="30" customHeight="1" spans="1:11">
      <c r="A500" s="1"/>
      <c r="B500" s="30" t="s">
        <v>638</v>
      </c>
      <c r="C500" s="11" t="s">
        <v>144</v>
      </c>
      <c r="D500" s="12">
        <v>30</v>
      </c>
      <c r="E500" s="12"/>
      <c r="F500" s="12">
        <v>30</v>
      </c>
      <c r="G500" s="1"/>
      <c r="H500" s="11" t="s">
        <v>145</v>
      </c>
      <c r="I500" s="11" t="s">
        <v>138</v>
      </c>
      <c r="J500" s="27" t="s">
        <v>139</v>
      </c>
      <c r="K500" s="3"/>
    </row>
    <row r="501" s="28" customFormat="1" ht="30" customHeight="1" spans="1:11">
      <c r="A501" s="1"/>
      <c r="B501" s="30" t="s">
        <v>639</v>
      </c>
      <c r="C501" s="11" t="s">
        <v>144</v>
      </c>
      <c r="D501" s="12">
        <v>25</v>
      </c>
      <c r="E501" s="12"/>
      <c r="F501" s="12">
        <v>25</v>
      </c>
      <c r="G501" s="1"/>
      <c r="H501" s="11" t="s">
        <v>145</v>
      </c>
      <c r="I501" s="11" t="s">
        <v>138</v>
      </c>
      <c r="J501" s="27" t="s">
        <v>139</v>
      </c>
      <c r="K501" s="3"/>
    </row>
    <row r="502" s="28" customFormat="1" ht="30" customHeight="1" spans="1:11">
      <c r="A502" s="1"/>
      <c r="B502" s="30" t="s">
        <v>640</v>
      </c>
      <c r="C502" s="11" t="s">
        <v>144</v>
      </c>
      <c r="D502" s="12">
        <v>25</v>
      </c>
      <c r="E502" s="12">
        <v>25</v>
      </c>
      <c r="F502" s="12"/>
      <c r="G502" s="1"/>
      <c r="H502" s="11" t="s">
        <v>145</v>
      </c>
      <c r="I502" s="11" t="s">
        <v>138</v>
      </c>
      <c r="J502" s="27" t="s">
        <v>139</v>
      </c>
      <c r="K502" s="3"/>
    </row>
    <row r="503" s="28" customFormat="1" ht="30" customHeight="1" spans="1:11">
      <c r="A503" s="1"/>
      <c r="B503" s="30" t="s">
        <v>641</v>
      </c>
      <c r="C503" s="11" t="s">
        <v>144</v>
      </c>
      <c r="D503" s="12">
        <v>25</v>
      </c>
      <c r="E503" s="12"/>
      <c r="F503" s="12">
        <v>25</v>
      </c>
      <c r="G503" s="1"/>
      <c r="H503" s="11" t="s">
        <v>145</v>
      </c>
      <c r="I503" s="11" t="s">
        <v>138</v>
      </c>
      <c r="J503" s="27" t="s">
        <v>139</v>
      </c>
      <c r="K503" s="3"/>
    </row>
    <row r="504" s="28" customFormat="1" ht="30" customHeight="1" spans="1:11">
      <c r="A504" s="1"/>
      <c r="B504" s="30" t="s">
        <v>642</v>
      </c>
      <c r="C504" s="11" t="s">
        <v>144</v>
      </c>
      <c r="D504" s="12">
        <v>25</v>
      </c>
      <c r="E504" s="12">
        <v>25</v>
      </c>
      <c r="F504" s="12"/>
      <c r="G504" s="1"/>
      <c r="H504" s="11" t="s">
        <v>145</v>
      </c>
      <c r="I504" s="11" t="s">
        <v>138</v>
      </c>
      <c r="J504" s="27" t="s">
        <v>139</v>
      </c>
      <c r="K504" s="3"/>
    </row>
    <row r="505" s="28" customFormat="1" ht="30" customHeight="1" spans="1:11">
      <c r="A505" s="1"/>
      <c r="B505" s="30" t="s">
        <v>643</v>
      </c>
      <c r="C505" s="11" t="s">
        <v>144</v>
      </c>
      <c r="D505" s="12">
        <v>25</v>
      </c>
      <c r="E505" s="12">
        <v>25</v>
      </c>
      <c r="F505" s="12"/>
      <c r="G505" s="1"/>
      <c r="H505" s="11" t="s">
        <v>145</v>
      </c>
      <c r="I505" s="11" t="s">
        <v>138</v>
      </c>
      <c r="J505" s="27" t="s">
        <v>139</v>
      </c>
      <c r="K505" s="3"/>
    </row>
    <row r="506" s="28" customFormat="1" ht="30" customHeight="1" spans="1:11">
      <c r="A506" s="1" t="s">
        <v>30</v>
      </c>
      <c r="B506" s="30"/>
      <c r="C506" s="11"/>
      <c r="D506" s="12">
        <f>SUM(D507:D508)</f>
        <v>8</v>
      </c>
      <c r="E506" s="12">
        <f>SUM(E507:E508)</f>
        <v>8</v>
      </c>
      <c r="F506" s="12"/>
      <c r="G506" s="1"/>
      <c r="H506" s="11"/>
      <c r="I506" s="11"/>
      <c r="J506" s="27"/>
      <c r="K506" s="3"/>
    </row>
    <row r="507" s="28" customFormat="1" ht="30" customHeight="1" spans="1:11">
      <c r="A507" s="1"/>
      <c r="B507" s="30" t="s">
        <v>644</v>
      </c>
      <c r="C507" s="11" t="s">
        <v>152</v>
      </c>
      <c r="D507" s="12">
        <v>4</v>
      </c>
      <c r="E507" s="12">
        <v>4</v>
      </c>
      <c r="F507" s="12"/>
      <c r="G507" s="1"/>
      <c r="H507" s="11" t="s">
        <v>153</v>
      </c>
      <c r="I507" s="11" t="s">
        <v>138</v>
      </c>
      <c r="J507" s="27" t="s">
        <v>139</v>
      </c>
      <c r="K507" s="3"/>
    </row>
    <row r="508" s="28" customFormat="1" ht="30" customHeight="1" spans="1:11">
      <c r="A508" s="1"/>
      <c r="B508" s="30" t="s">
        <v>645</v>
      </c>
      <c r="C508" s="11" t="s">
        <v>152</v>
      </c>
      <c r="D508" s="12">
        <v>4</v>
      </c>
      <c r="E508" s="12">
        <v>4</v>
      </c>
      <c r="F508" s="12"/>
      <c r="G508" s="1"/>
      <c r="H508" s="11" t="s">
        <v>153</v>
      </c>
      <c r="I508" s="11" t="s">
        <v>138</v>
      </c>
      <c r="J508" s="27" t="s">
        <v>139</v>
      </c>
      <c r="K508" s="3"/>
    </row>
    <row r="509" s="28" customFormat="1" ht="30" customHeight="1" spans="1:11">
      <c r="A509" s="1" t="s">
        <v>31</v>
      </c>
      <c r="B509" s="30"/>
      <c r="C509" s="11"/>
      <c r="D509" s="12">
        <f t="shared" ref="D509:F509" si="12">SUM(D510:D538)</f>
        <v>324</v>
      </c>
      <c r="E509" s="12">
        <f t="shared" si="12"/>
        <v>191</v>
      </c>
      <c r="F509" s="12">
        <f t="shared" si="12"/>
        <v>133</v>
      </c>
      <c r="G509" s="1"/>
      <c r="H509" s="11"/>
      <c r="I509" s="11"/>
      <c r="J509" s="27"/>
      <c r="K509" s="3"/>
    </row>
    <row r="510" s="28" customFormat="1" ht="30" customHeight="1" spans="1:11">
      <c r="A510" s="1"/>
      <c r="B510" s="30" t="s">
        <v>646</v>
      </c>
      <c r="C510" s="11" t="s">
        <v>148</v>
      </c>
      <c r="D510" s="12">
        <v>2</v>
      </c>
      <c r="E510" s="12"/>
      <c r="F510" s="12">
        <v>2</v>
      </c>
      <c r="G510" s="1"/>
      <c r="H510" s="11" t="s">
        <v>149</v>
      </c>
      <c r="I510" s="11" t="s">
        <v>138</v>
      </c>
      <c r="J510" s="27" t="s">
        <v>139</v>
      </c>
      <c r="K510" s="3"/>
    </row>
    <row r="511" s="28" customFormat="1" ht="30" customHeight="1" spans="1:11">
      <c r="A511" s="1"/>
      <c r="B511" s="30" t="s">
        <v>647</v>
      </c>
      <c r="C511" s="11" t="s">
        <v>148</v>
      </c>
      <c r="D511" s="12">
        <v>2</v>
      </c>
      <c r="E511" s="12"/>
      <c r="F511" s="12">
        <v>2</v>
      </c>
      <c r="G511" s="1"/>
      <c r="H511" s="11" t="s">
        <v>149</v>
      </c>
      <c r="I511" s="11" t="s">
        <v>138</v>
      </c>
      <c r="J511" s="27" t="s">
        <v>139</v>
      </c>
      <c r="K511" s="3"/>
    </row>
    <row r="512" s="28" customFormat="1" ht="30" customHeight="1" spans="1:11">
      <c r="A512" s="1"/>
      <c r="B512" s="30" t="s">
        <v>648</v>
      </c>
      <c r="C512" s="11" t="s">
        <v>148</v>
      </c>
      <c r="D512" s="12">
        <v>2</v>
      </c>
      <c r="E512" s="12"/>
      <c r="F512" s="12">
        <v>2</v>
      </c>
      <c r="G512" s="1"/>
      <c r="H512" s="11" t="s">
        <v>149</v>
      </c>
      <c r="I512" s="11" t="s">
        <v>138</v>
      </c>
      <c r="J512" s="27" t="s">
        <v>139</v>
      </c>
      <c r="K512" s="3"/>
    </row>
    <row r="513" s="28" customFormat="1" ht="30" customHeight="1" spans="1:11">
      <c r="A513" s="1"/>
      <c r="B513" s="30" t="s">
        <v>649</v>
      </c>
      <c r="C513" s="11" t="s">
        <v>148</v>
      </c>
      <c r="D513" s="12">
        <v>4</v>
      </c>
      <c r="E513" s="12"/>
      <c r="F513" s="12">
        <v>4</v>
      </c>
      <c r="G513" s="1"/>
      <c r="H513" s="11" t="s">
        <v>149</v>
      </c>
      <c r="I513" s="11" t="s">
        <v>138</v>
      </c>
      <c r="J513" s="27" t="s">
        <v>139</v>
      </c>
      <c r="K513" s="3"/>
    </row>
    <row r="514" s="28" customFormat="1" ht="30" customHeight="1" spans="1:11">
      <c r="A514" s="1"/>
      <c r="B514" s="30" t="s">
        <v>650</v>
      </c>
      <c r="C514" s="11" t="s">
        <v>148</v>
      </c>
      <c r="D514" s="12">
        <v>2</v>
      </c>
      <c r="E514" s="12"/>
      <c r="F514" s="12">
        <v>2</v>
      </c>
      <c r="G514" s="1"/>
      <c r="H514" s="11" t="s">
        <v>149</v>
      </c>
      <c r="I514" s="11" t="s">
        <v>138</v>
      </c>
      <c r="J514" s="27" t="s">
        <v>139</v>
      </c>
      <c r="K514" s="3"/>
    </row>
    <row r="515" s="28" customFormat="1" ht="30" customHeight="1" spans="1:11">
      <c r="A515" s="1"/>
      <c r="B515" s="30" t="s">
        <v>651</v>
      </c>
      <c r="C515" s="11" t="s">
        <v>152</v>
      </c>
      <c r="D515" s="12">
        <v>4</v>
      </c>
      <c r="E515" s="12">
        <v>4</v>
      </c>
      <c r="F515" s="12"/>
      <c r="G515" s="1"/>
      <c r="H515" s="11" t="s">
        <v>153</v>
      </c>
      <c r="I515" s="11" t="s">
        <v>138</v>
      </c>
      <c r="J515" s="27" t="s">
        <v>139</v>
      </c>
      <c r="K515" s="3"/>
    </row>
    <row r="516" s="28" customFormat="1" ht="30" customHeight="1" spans="1:11">
      <c r="A516" s="1"/>
      <c r="B516" s="30" t="s">
        <v>652</v>
      </c>
      <c r="C516" s="11" t="s">
        <v>152</v>
      </c>
      <c r="D516" s="12">
        <v>4</v>
      </c>
      <c r="E516" s="12">
        <v>4</v>
      </c>
      <c r="F516" s="12"/>
      <c r="G516" s="1"/>
      <c r="H516" s="11" t="s">
        <v>153</v>
      </c>
      <c r="I516" s="11" t="s">
        <v>138</v>
      </c>
      <c r="J516" s="27" t="s">
        <v>139</v>
      </c>
      <c r="K516" s="3"/>
    </row>
    <row r="517" s="28" customFormat="1" ht="30" customHeight="1" spans="1:11">
      <c r="A517" s="1"/>
      <c r="B517" s="30" t="s">
        <v>653</v>
      </c>
      <c r="C517" s="11" t="s">
        <v>152</v>
      </c>
      <c r="D517" s="12">
        <v>4</v>
      </c>
      <c r="E517" s="12">
        <v>4</v>
      </c>
      <c r="F517" s="12"/>
      <c r="G517" s="1"/>
      <c r="H517" s="11" t="s">
        <v>153</v>
      </c>
      <c r="I517" s="11" t="s">
        <v>138</v>
      </c>
      <c r="J517" s="27" t="s">
        <v>139</v>
      </c>
      <c r="K517" s="3"/>
    </row>
    <row r="518" s="28" customFormat="1" ht="30" customHeight="1" spans="1:11">
      <c r="A518" s="1"/>
      <c r="B518" s="30" t="s">
        <v>654</v>
      </c>
      <c r="C518" s="11" t="s">
        <v>152</v>
      </c>
      <c r="D518" s="12">
        <v>4</v>
      </c>
      <c r="E518" s="12">
        <v>4</v>
      </c>
      <c r="F518" s="12"/>
      <c r="G518" s="1"/>
      <c r="H518" s="11" t="s">
        <v>153</v>
      </c>
      <c r="I518" s="11" t="s">
        <v>138</v>
      </c>
      <c r="J518" s="27" t="s">
        <v>139</v>
      </c>
      <c r="K518" s="3"/>
    </row>
    <row r="519" s="28" customFormat="1" ht="30" customHeight="1" spans="1:11">
      <c r="A519" s="1"/>
      <c r="B519" s="30" t="s">
        <v>655</v>
      </c>
      <c r="C519" s="11" t="s">
        <v>152</v>
      </c>
      <c r="D519" s="12">
        <v>4</v>
      </c>
      <c r="E519" s="12">
        <v>4</v>
      </c>
      <c r="F519" s="12"/>
      <c r="G519" s="1"/>
      <c r="H519" s="11" t="s">
        <v>153</v>
      </c>
      <c r="I519" s="11" t="s">
        <v>138</v>
      </c>
      <c r="J519" s="27" t="s">
        <v>139</v>
      </c>
      <c r="K519" s="3"/>
    </row>
    <row r="520" s="28" customFormat="1" ht="30" customHeight="1" spans="1:11">
      <c r="A520" s="1"/>
      <c r="B520" s="30" t="s">
        <v>656</v>
      </c>
      <c r="C520" s="11" t="s">
        <v>152</v>
      </c>
      <c r="D520" s="12">
        <v>4</v>
      </c>
      <c r="E520" s="12">
        <v>4</v>
      </c>
      <c r="F520" s="12"/>
      <c r="G520" s="1"/>
      <c r="H520" s="11" t="s">
        <v>153</v>
      </c>
      <c r="I520" s="11" t="s">
        <v>138</v>
      </c>
      <c r="J520" s="27" t="s">
        <v>139</v>
      </c>
      <c r="K520" s="3"/>
    </row>
    <row r="521" s="28" customFormat="1" ht="30" customHeight="1" spans="1:11">
      <c r="A521" s="1"/>
      <c r="B521" s="30" t="s">
        <v>657</v>
      </c>
      <c r="C521" s="11" t="s">
        <v>152</v>
      </c>
      <c r="D521" s="12">
        <v>5.5</v>
      </c>
      <c r="E521" s="12"/>
      <c r="F521" s="12">
        <v>5.5</v>
      </c>
      <c r="G521" s="1"/>
      <c r="H521" s="11" t="s">
        <v>153</v>
      </c>
      <c r="I521" s="11" t="s">
        <v>138</v>
      </c>
      <c r="J521" s="27" t="s">
        <v>139</v>
      </c>
      <c r="K521" s="3"/>
    </row>
    <row r="522" s="28" customFormat="1" ht="30" customHeight="1" spans="1:11">
      <c r="A522" s="1"/>
      <c r="B522" s="30" t="s">
        <v>658</v>
      </c>
      <c r="C522" s="11" t="s">
        <v>152</v>
      </c>
      <c r="D522" s="12">
        <v>4</v>
      </c>
      <c r="E522" s="12">
        <v>4</v>
      </c>
      <c r="F522" s="12"/>
      <c r="G522" s="1"/>
      <c r="H522" s="11" t="s">
        <v>153</v>
      </c>
      <c r="I522" s="11" t="s">
        <v>138</v>
      </c>
      <c r="J522" s="27" t="s">
        <v>139</v>
      </c>
      <c r="K522" s="3"/>
    </row>
    <row r="523" s="28" customFormat="1" ht="30" customHeight="1" spans="1:11">
      <c r="A523" s="1"/>
      <c r="B523" s="30" t="s">
        <v>659</v>
      </c>
      <c r="C523" s="11" t="s">
        <v>152</v>
      </c>
      <c r="D523" s="12">
        <v>5.5</v>
      </c>
      <c r="E523" s="12"/>
      <c r="F523" s="12">
        <v>5.5</v>
      </c>
      <c r="G523" s="1"/>
      <c r="H523" s="11" t="s">
        <v>153</v>
      </c>
      <c r="I523" s="11" t="s">
        <v>138</v>
      </c>
      <c r="J523" s="27" t="s">
        <v>139</v>
      </c>
      <c r="K523" s="3"/>
    </row>
    <row r="524" s="28" customFormat="1" ht="30" customHeight="1" spans="1:11">
      <c r="A524" s="1"/>
      <c r="B524" s="30" t="s">
        <v>660</v>
      </c>
      <c r="C524" s="11" t="s">
        <v>152</v>
      </c>
      <c r="D524" s="12">
        <v>4</v>
      </c>
      <c r="E524" s="12">
        <v>4</v>
      </c>
      <c r="F524" s="12"/>
      <c r="G524" s="1"/>
      <c r="H524" s="11" t="s">
        <v>153</v>
      </c>
      <c r="I524" s="11" t="s">
        <v>138</v>
      </c>
      <c r="J524" s="27" t="s">
        <v>139</v>
      </c>
      <c r="K524" s="3"/>
    </row>
    <row r="525" s="28" customFormat="1" ht="30" customHeight="1" spans="1:11">
      <c r="A525" s="1"/>
      <c r="B525" s="30" t="s">
        <v>661</v>
      </c>
      <c r="C525" s="11" t="s">
        <v>152</v>
      </c>
      <c r="D525" s="12">
        <v>4</v>
      </c>
      <c r="E525" s="12">
        <v>4</v>
      </c>
      <c r="F525" s="12"/>
      <c r="G525" s="1"/>
      <c r="H525" s="11" t="s">
        <v>153</v>
      </c>
      <c r="I525" s="11" t="s">
        <v>138</v>
      </c>
      <c r="J525" s="27" t="s">
        <v>139</v>
      </c>
      <c r="K525" s="3"/>
    </row>
    <row r="526" s="28" customFormat="1" ht="30" customHeight="1" spans="1:11">
      <c r="A526" s="1"/>
      <c r="B526" s="30" t="s">
        <v>662</v>
      </c>
      <c r="C526" s="11" t="s">
        <v>239</v>
      </c>
      <c r="D526" s="12">
        <v>12</v>
      </c>
      <c r="E526" s="12"/>
      <c r="F526" s="12">
        <v>12</v>
      </c>
      <c r="G526" s="1"/>
      <c r="H526" s="11" t="s">
        <v>142</v>
      </c>
      <c r="I526" s="11" t="s">
        <v>138</v>
      </c>
      <c r="J526" s="27" t="s">
        <v>139</v>
      </c>
      <c r="K526" s="3"/>
    </row>
    <row r="527" s="28" customFormat="1" ht="30" customHeight="1" spans="1:11">
      <c r="A527" s="1"/>
      <c r="B527" s="30" t="s">
        <v>663</v>
      </c>
      <c r="C527" s="11" t="s">
        <v>166</v>
      </c>
      <c r="D527" s="12">
        <v>5</v>
      </c>
      <c r="E527" s="12">
        <v>5</v>
      </c>
      <c r="F527" s="12"/>
      <c r="G527" s="1"/>
      <c r="H527" s="11" t="s">
        <v>142</v>
      </c>
      <c r="I527" s="11" t="s">
        <v>138</v>
      </c>
      <c r="J527" s="27" t="s">
        <v>139</v>
      </c>
      <c r="K527" s="3"/>
    </row>
    <row r="528" s="28" customFormat="1" ht="30" customHeight="1" spans="1:11">
      <c r="A528" s="1"/>
      <c r="B528" s="30" t="s">
        <v>664</v>
      </c>
      <c r="C528" s="11" t="s">
        <v>178</v>
      </c>
      <c r="D528" s="12">
        <v>20</v>
      </c>
      <c r="E528" s="12"/>
      <c r="F528" s="12">
        <v>20</v>
      </c>
      <c r="G528" s="1"/>
      <c r="H528" s="11" t="s">
        <v>175</v>
      </c>
      <c r="I528" s="11" t="s">
        <v>138</v>
      </c>
      <c r="J528" s="27" t="s">
        <v>139</v>
      </c>
      <c r="K528" s="3"/>
    </row>
    <row r="529" s="28" customFormat="1" ht="30" customHeight="1" spans="1:11">
      <c r="A529" s="1"/>
      <c r="B529" s="30" t="s">
        <v>665</v>
      </c>
      <c r="C529" s="11" t="s">
        <v>178</v>
      </c>
      <c r="D529" s="12">
        <v>20</v>
      </c>
      <c r="E529" s="12"/>
      <c r="F529" s="12">
        <v>20</v>
      </c>
      <c r="G529" s="1"/>
      <c r="H529" s="11" t="s">
        <v>175</v>
      </c>
      <c r="I529" s="11" t="s">
        <v>138</v>
      </c>
      <c r="J529" s="27" t="s">
        <v>139</v>
      </c>
      <c r="K529" s="3"/>
    </row>
    <row r="530" s="28" customFormat="1" ht="30" customHeight="1" spans="1:11">
      <c r="A530" s="1"/>
      <c r="B530" s="30" t="s">
        <v>666</v>
      </c>
      <c r="C530" s="11" t="s">
        <v>178</v>
      </c>
      <c r="D530" s="12">
        <v>20</v>
      </c>
      <c r="E530" s="12"/>
      <c r="F530" s="12">
        <v>20</v>
      </c>
      <c r="G530" s="1"/>
      <c r="H530" s="11" t="s">
        <v>175</v>
      </c>
      <c r="I530" s="11" t="s">
        <v>138</v>
      </c>
      <c r="J530" s="27" t="s">
        <v>139</v>
      </c>
      <c r="K530" s="3"/>
    </row>
    <row r="531" s="28" customFormat="1" ht="30" customHeight="1" spans="1:11">
      <c r="A531" s="1"/>
      <c r="B531" s="30" t="s">
        <v>667</v>
      </c>
      <c r="C531" s="11" t="s">
        <v>178</v>
      </c>
      <c r="D531" s="12">
        <v>30</v>
      </c>
      <c r="E531" s="12"/>
      <c r="F531" s="12">
        <v>30</v>
      </c>
      <c r="G531" s="1"/>
      <c r="H531" s="11" t="s">
        <v>175</v>
      </c>
      <c r="I531" s="11" t="s">
        <v>138</v>
      </c>
      <c r="J531" s="27" t="s">
        <v>139</v>
      </c>
      <c r="K531" s="3"/>
    </row>
    <row r="532" s="28" customFormat="1" ht="30" customHeight="1" spans="1:11">
      <c r="A532" s="1"/>
      <c r="B532" s="30" t="s">
        <v>668</v>
      </c>
      <c r="C532" s="11" t="s">
        <v>243</v>
      </c>
      <c r="D532" s="12">
        <v>20</v>
      </c>
      <c r="E532" s="12">
        <v>20</v>
      </c>
      <c r="F532" s="12"/>
      <c r="G532" s="1"/>
      <c r="H532" s="11" t="s">
        <v>244</v>
      </c>
      <c r="I532" s="11" t="s">
        <v>138</v>
      </c>
      <c r="J532" s="27" t="s">
        <v>139</v>
      </c>
      <c r="K532" s="3"/>
    </row>
    <row r="533" s="28" customFormat="1" ht="30" customHeight="1" spans="1:11">
      <c r="A533" s="1"/>
      <c r="B533" s="30" t="s">
        <v>669</v>
      </c>
      <c r="C533" s="11" t="s">
        <v>144</v>
      </c>
      <c r="D533" s="12">
        <v>25</v>
      </c>
      <c r="E533" s="12">
        <v>25</v>
      </c>
      <c r="F533" s="12"/>
      <c r="G533" s="1"/>
      <c r="H533" s="11" t="s">
        <v>145</v>
      </c>
      <c r="I533" s="11" t="s">
        <v>138</v>
      </c>
      <c r="J533" s="27" t="s">
        <v>139</v>
      </c>
      <c r="K533" s="3"/>
    </row>
    <row r="534" s="28" customFormat="1" ht="30" customHeight="1" spans="1:11">
      <c r="A534" s="1"/>
      <c r="B534" s="30" t="s">
        <v>670</v>
      </c>
      <c r="C534" s="11" t="s">
        <v>144</v>
      </c>
      <c r="D534" s="12">
        <v>25</v>
      </c>
      <c r="E534" s="12">
        <v>25</v>
      </c>
      <c r="F534" s="12"/>
      <c r="G534" s="1"/>
      <c r="H534" s="11" t="s">
        <v>145</v>
      </c>
      <c r="I534" s="11" t="s">
        <v>138</v>
      </c>
      <c r="J534" s="27" t="s">
        <v>139</v>
      </c>
      <c r="K534" s="3"/>
    </row>
    <row r="535" s="28" customFormat="1" ht="30" customHeight="1" spans="1:11">
      <c r="A535" s="1"/>
      <c r="B535" s="30" t="s">
        <v>671</v>
      </c>
      <c r="C535" s="11" t="s">
        <v>144</v>
      </c>
      <c r="D535" s="12">
        <v>25</v>
      </c>
      <c r="E535" s="12">
        <v>25</v>
      </c>
      <c r="F535" s="12"/>
      <c r="G535" s="1"/>
      <c r="H535" s="11" t="s">
        <v>145</v>
      </c>
      <c r="I535" s="11" t="s">
        <v>138</v>
      </c>
      <c r="J535" s="27" t="s">
        <v>139</v>
      </c>
      <c r="K535" s="3"/>
    </row>
    <row r="536" s="28" customFormat="1" ht="30" customHeight="1" spans="1:11">
      <c r="A536" s="1"/>
      <c r="B536" s="30" t="s">
        <v>672</v>
      </c>
      <c r="C536" s="11" t="s">
        <v>144</v>
      </c>
      <c r="D536" s="12">
        <v>8</v>
      </c>
      <c r="E536" s="12"/>
      <c r="F536" s="12">
        <v>8</v>
      </c>
      <c r="G536" s="1"/>
      <c r="H536" s="11" t="s">
        <v>145</v>
      </c>
      <c r="I536" s="11" t="s">
        <v>138</v>
      </c>
      <c r="J536" s="27" t="s">
        <v>139</v>
      </c>
      <c r="K536" s="3"/>
    </row>
    <row r="537" s="28" customFormat="1" ht="30" customHeight="1" spans="1:11">
      <c r="A537" s="1"/>
      <c r="B537" s="30" t="s">
        <v>673</v>
      </c>
      <c r="C537" s="11" t="s">
        <v>144</v>
      </c>
      <c r="D537" s="12">
        <v>30</v>
      </c>
      <c r="E537" s="12">
        <v>30</v>
      </c>
      <c r="F537" s="12"/>
      <c r="G537" s="1"/>
      <c r="H537" s="11" t="s">
        <v>145</v>
      </c>
      <c r="I537" s="11" t="s">
        <v>138</v>
      </c>
      <c r="J537" s="27" t="s">
        <v>139</v>
      </c>
      <c r="K537" s="3"/>
    </row>
    <row r="538" s="28" customFormat="1" ht="30" customHeight="1" spans="1:11">
      <c r="A538" s="1"/>
      <c r="B538" s="30" t="s">
        <v>674</v>
      </c>
      <c r="C538" s="11" t="s">
        <v>144</v>
      </c>
      <c r="D538" s="12">
        <v>25</v>
      </c>
      <c r="E538" s="12">
        <v>25</v>
      </c>
      <c r="F538" s="12"/>
      <c r="G538" s="1"/>
      <c r="H538" s="11" t="s">
        <v>145</v>
      </c>
      <c r="I538" s="11" t="s">
        <v>138</v>
      </c>
      <c r="J538" s="27" t="s">
        <v>139</v>
      </c>
      <c r="K538" s="3"/>
    </row>
    <row r="539" s="28" customFormat="1" ht="30" customHeight="1" spans="1:11">
      <c r="A539" s="1" t="s">
        <v>32</v>
      </c>
      <c r="B539" s="30"/>
      <c r="C539" s="11"/>
      <c r="D539" s="12">
        <f t="shared" ref="D539:F539" si="13">SUM(D540:D553)</f>
        <v>164</v>
      </c>
      <c r="E539" s="12">
        <f t="shared" si="13"/>
        <v>66</v>
      </c>
      <c r="F539" s="12">
        <f t="shared" si="13"/>
        <v>98</v>
      </c>
      <c r="G539" s="1"/>
      <c r="H539" s="11"/>
      <c r="I539" s="11"/>
      <c r="J539" s="27"/>
      <c r="K539" s="3"/>
    </row>
    <row r="540" s="28" customFormat="1" ht="30" customHeight="1" spans="1:11">
      <c r="A540" s="1"/>
      <c r="B540" s="30" t="s">
        <v>675</v>
      </c>
      <c r="C540" s="11" t="s">
        <v>152</v>
      </c>
      <c r="D540" s="12">
        <v>5.5</v>
      </c>
      <c r="E540" s="12"/>
      <c r="F540" s="12">
        <v>5.5</v>
      </c>
      <c r="G540" s="1"/>
      <c r="H540" s="11" t="s">
        <v>153</v>
      </c>
      <c r="I540" s="11" t="s">
        <v>138</v>
      </c>
      <c r="J540" s="27" t="s">
        <v>139</v>
      </c>
      <c r="K540" s="3"/>
    </row>
    <row r="541" s="28" customFormat="1" ht="30" customHeight="1" spans="1:11">
      <c r="A541" s="1"/>
      <c r="B541" s="30" t="s">
        <v>676</v>
      </c>
      <c r="C541" s="11" t="s">
        <v>152</v>
      </c>
      <c r="D541" s="12">
        <v>4</v>
      </c>
      <c r="E541" s="12">
        <v>4</v>
      </c>
      <c r="F541" s="12"/>
      <c r="G541" s="1"/>
      <c r="H541" s="11" t="s">
        <v>153</v>
      </c>
      <c r="I541" s="11" t="s">
        <v>138</v>
      </c>
      <c r="J541" s="27" t="s">
        <v>139</v>
      </c>
      <c r="K541" s="3"/>
    </row>
    <row r="542" s="28" customFormat="1" ht="30" customHeight="1" spans="1:11">
      <c r="A542" s="1"/>
      <c r="B542" s="30" t="s">
        <v>677</v>
      </c>
      <c r="C542" s="11" t="s">
        <v>152</v>
      </c>
      <c r="D542" s="12">
        <v>4</v>
      </c>
      <c r="E542" s="12">
        <v>4</v>
      </c>
      <c r="F542" s="12"/>
      <c r="G542" s="1"/>
      <c r="H542" s="11" t="s">
        <v>153</v>
      </c>
      <c r="I542" s="11" t="s">
        <v>138</v>
      </c>
      <c r="J542" s="27" t="s">
        <v>139</v>
      </c>
      <c r="K542" s="3"/>
    </row>
    <row r="543" s="28" customFormat="1" ht="30" customHeight="1" spans="1:11">
      <c r="A543" s="1"/>
      <c r="B543" s="30" t="s">
        <v>678</v>
      </c>
      <c r="C543" s="11" t="s">
        <v>152</v>
      </c>
      <c r="D543" s="12">
        <v>4</v>
      </c>
      <c r="E543" s="12">
        <v>4</v>
      </c>
      <c r="F543" s="12"/>
      <c r="G543" s="1"/>
      <c r="H543" s="11" t="s">
        <v>153</v>
      </c>
      <c r="I543" s="11" t="s">
        <v>138</v>
      </c>
      <c r="J543" s="27" t="s">
        <v>139</v>
      </c>
      <c r="K543" s="3"/>
    </row>
    <row r="544" s="28" customFormat="1" ht="30" customHeight="1" spans="1:11">
      <c r="A544" s="1"/>
      <c r="B544" s="30" t="s">
        <v>679</v>
      </c>
      <c r="C544" s="11" t="s">
        <v>152</v>
      </c>
      <c r="D544" s="12">
        <v>4</v>
      </c>
      <c r="E544" s="12">
        <v>4</v>
      </c>
      <c r="F544" s="12"/>
      <c r="G544" s="1"/>
      <c r="H544" s="11" t="s">
        <v>153</v>
      </c>
      <c r="I544" s="11" t="s">
        <v>138</v>
      </c>
      <c r="J544" s="27" t="s">
        <v>139</v>
      </c>
      <c r="K544" s="3"/>
    </row>
    <row r="545" s="28" customFormat="1" ht="30" customHeight="1" spans="1:11">
      <c r="A545" s="1"/>
      <c r="B545" s="30" t="s">
        <v>680</v>
      </c>
      <c r="C545" s="11" t="s">
        <v>152</v>
      </c>
      <c r="D545" s="12">
        <v>5.5</v>
      </c>
      <c r="E545" s="12"/>
      <c r="F545" s="12">
        <v>5.5</v>
      </c>
      <c r="G545" s="1"/>
      <c r="H545" s="11" t="s">
        <v>153</v>
      </c>
      <c r="I545" s="11" t="s">
        <v>138</v>
      </c>
      <c r="J545" s="27" t="s">
        <v>139</v>
      </c>
      <c r="K545" s="3"/>
    </row>
    <row r="546" s="28" customFormat="1" ht="30" customHeight="1" spans="1:11">
      <c r="A546" s="1"/>
      <c r="B546" s="30" t="s">
        <v>681</v>
      </c>
      <c r="C546" s="11" t="s">
        <v>169</v>
      </c>
      <c r="D546" s="12">
        <v>25</v>
      </c>
      <c r="E546" s="12"/>
      <c r="F546" s="12">
        <v>25</v>
      </c>
      <c r="G546" s="1"/>
      <c r="H546" s="11" t="s">
        <v>170</v>
      </c>
      <c r="I546" s="11" t="s">
        <v>138</v>
      </c>
      <c r="J546" s="27" t="s">
        <v>139</v>
      </c>
      <c r="K546" s="3"/>
    </row>
    <row r="547" s="28" customFormat="1" ht="30" customHeight="1" spans="1:11">
      <c r="A547" s="1"/>
      <c r="B547" s="30" t="s">
        <v>682</v>
      </c>
      <c r="C547" s="11" t="s">
        <v>144</v>
      </c>
      <c r="D547" s="12">
        <v>25</v>
      </c>
      <c r="E547" s="12"/>
      <c r="F547" s="12">
        <v>25</v>
      </c>
      <c r="G547" s="1"/>
      <c r="H547" s="11" t="s">
        <v>145</v>
      </c>
      <c r="I547" s="11" t="s">
        <v>138</v>
      </c>
      <c r="J547" s="27" t="s">
        <v>139</v>
      </c>
      <c r="K547" s="3"/>
    </row>
    <row r="548" s="28" customFormat="1" ht="30" customHeight="1" spans="1:11">
      <c r="A548" s="1"/>
      <c r="B548" s="30" t="s">
        <v>683</v>
      </c>
      <c r="C548" s="11" t="s">
        <v>144</v>
      </c>
      <c r="D548" s="12">
        <v>4</v>
      </c>
      <c r="E548" s="12"/>
      <c r="F548" s="12">
        <v>4</v>
      </c>
      <c r="G548" s="1"/>
      <c r="H548" s="11" t="s">
        <v>145</v>
      </c>
      <c r="I548" s="11" t="s">
        <v>138</v>
      </c>
      <c r="J548" s="27" t="s">
        <v>139</v>
      </c>
      <c r="K548" s="3"/>
    </row>
    <row r="549" s="28" customFormat="1" ht="30" customHeight="1" spans="1:11">
      <c r="A549" s="1"/>
      <c r="B549" s="30" t="s">
        <v>684</v>
      </c>
      <c r="C549" s="11" t="s">
        <v>144</v>
      </c>
      <c r="D549" s="12">
        <v>4</v>
      </c>
      <c r="E549" s="12"/>
      <c r="F549" s="12">
        <v>4</v>
      </c>
      <c r="G549" s="1"/>
      <c r="H549" s="11" t="s">
        <v>145</v>
      </c>
      <c r="I549" s="11" t="s">
        <v>138</v>
      </c>
      <c r="J549" s="27" t="s">
        <v>139</v>
      </c>
      <c r="K549" s="3"/>
    </row>
    <row r="550" s="28" customFormat="1" ht="30" customHeight="1" spans="1:11">
      <c r="A550" s="1"/>
      <c r="B550" s="30" t="s">
        <v>685</v>
      </c>
      <c r="C550" s="11" t="s">
        <v>144</v>
      </c>
      <c r="D550" s="12">
        <v>4</v>
      </c>
      <c r="E550" s="12"/>
      <c r="F550" s="12">
        <v>4</v>
      </c>
      <c r="G550" s="1"/>
      <c r="H550" s="11" t="s">
        <v>145</v>
      </c>
      <c r="I550" s="11" t="s">
        <v>138</v>
      </c>
      <c r="J550" s="27" t="s">
        <v>139</v>
      </c>
      <c r="K550" s="3"/>
    </row>
    <row r="551" s="28" customFormat="1" ht="30" customHeight="1" spans="1:11">
      <c r="A551" s="1"/>
      <c r="B551" s="30" t="s">
        <v>686</v>
      </c>
      <c r="C551" s="11" t="s">
        <v>144</v>
      </c>
      <c r="D551" s="12">
        <v>25</v>
      </c>
      <c r="E551" s="12">
        <v>25</v>
      </c>
      <c r="F551" s="12"/>
      <c r="G551" s="1"/>
      <c r="H551" s="11" t="s">
        <v>145</v>
      </c>
      <c r="I551" s="11" t="s">
        <v>138</v>
      </c>
      <c r="J551" s="27" t="s">
        <v>139</v>
      </c>
      <c r="K551" s="3"/>
    </row>
    <row r="552" s="28" customFormat="1" ht="30" customHeight="1" spans="1:11">
      <c r="A552" s="1"/>
      <c r="B552" s="30" t="s">
        <v>687</v>
      </c>
      <c r="C552" s="11" t="s">
        <v>144</v>
      </c>
      <c r="D552" s="12">
        <v>25</v>
      </c>
      <c r="E552" s="12"/>
      <c r="F552" s="12">
        <v>25</v>
      </c>
      <c r="G552" s="1"/>
      <c r="H552" s="11" t="s">
        <v>145</v>
      </c>
      <c r="I552" s="11" t="s">
        <v>138</v>
      </c>
      <c r="J552" s="27" t="s">
        <v>139</v>
      </c>
      <c r="K552" s="3"/>
    </row>
    <row r="553" s="28" customFormat="1" ht="30" customHeight="1" spans="1:11">
      <c r="A553" s="1"/>
      <c r="B553" s="30" t="s">
        <v>688</v>
      </c>
      <c r="C553" s="11" t="s">
        <v>144</v>
      </c>
      <c r="D553" s="12">
        <v>25</v>
      </c>
      <c r="E553" s="12">
        <v>25</v>
      </c>
      <c r="F553" s="12"/>
      <c r="G553" s="1"/>
      <c r="H553" s="11" t="s">
        <v>145</v>
      </c>
      <c r="I553" s="11" t="s">
        <v>138</v>
      </c>
      <c r="J553" s="27" t="s">
        <v>139</v>
      </c>
      <c r="K553" s="3"/>
    </row>
    <row r="554" s="28" customFormat="1" ht="30" customHeight="1" spans="1:11">
      <c r="A554" s="1" t="s">
        <v>33</v>
      </c>
      <c r="B554" s="30"/>
      <c r="C554" s="11"/>
      <c r="D554" s="12">
        <f t="shared" ref="D554:F554" si="14">SUM(D555:D563)</f>
        <v>100</v>
      </c>
      <c r="E554" s="12">
        <f t="shared" si="14"/>
        <v>40</v>
      </c>
      <c r="F554" s="12">
        <f t="shared" si="14"/>
        <v>60</v>
      </c>
      <c r="G554" s="1"/>
      <c r="H554" s="11"/>
      <c r="I554" s="11"/>
      <c r="J554" s="27"/>
      <c r="K554" s="3"/>
    </row>
    <row r="555" s="28" customFormat="1" ht="30" customHeight="1" spans="1:11">
      <c r="A555" s="1"/>
      <c r="B555" s="30" t="s">
        <v>689</v>
      </c>
      <c r="C555" s="11" t="s">
        <v>148</v>
      </c>
      <c r="D555" s="12">
        <v>2</v>
      </c>
      <c r="E555" s="12"/>
      <c r="F555" s="12">
        <v>2</v>
      </c>
      <c r="G555" s="1"/>
      <c r="H555" s="11" t="s">
        <v>149</v>
      </c>
      <c r="I555" s="11" t="s">
        <v>138</v>
      </c>
      <c r="J555" s="27" t="s">
        <v>139</v>
      </c>
      <c r="K555" s="3"/>
    </row>
    <row r="556" s="28" customFormat="1" ht="30" customHeight="1" spans="1:11">
      <c r="A556" s="1"/>
      <c r="B556" s="30" t="s">
        <v>690</v>
      </c>
      <c r="C556" s="11" t="s">
        <v>148</v>
      </c>
      <c r="D556" s="12">
        <v>3</v>
      </c>
      <c r="E556" s="12"/>
      <c r="F556" s="12">
        <v>3</v>
      </c>
      <c r="G556" s="1"/>
      <c r="H556" s="11" t="s">
        <v>149</v>
      </c>
      <c r="I556" s="11" t="s">
        <v>138</v>
      </c>
      <c r="J556" s="27" t="s">
        <v>139</v>
      </c>
      <c r="K556" s="3"/>
    </row>
    <row r="557" s="28" customFormat="1" ht="30" customHeight="1" spans="1:11">
      <c r="A557" s="1"/>
      <c r="B557" s="30" t="s">
        <v>691</v>
      </c>
      <c r="C557" s="11" t="s">
        <v>152</v>
      </c>
      <c r="D557" s="12">
        <v>4</v>
      </c>
      <c r="E557" s="12">
        <v>4</v>
      </c>
      <c r="F557" s="12"/>
      <c r="G557" s="1"/>
      <c r="H557" s="11" t="s">
        <v>153</v>
      </c>
      <c r="I557" s="11" t="s">
        <v>138</v>
      </c>
      <c r="J557" s="27" t="s">
        <v>139</v>
      </c>
      <c r="K557" s="3"/>
    </row>
    <row r="558" s="28" customFormat="1" ht="30" customHeight="1" spans="1:11">
      <c r="A558" s="1"/>
      <c r="B558" s="30" t="s">
        <v>692</v>
      </c>
      <c r="C558" s="11" t="s">
        <v>152</v>
      </c>
      <c r="D558" s="12">
        <v>4</v>
      </c>
      <c r="E558" s="12">
        <v>4</v>
      </c>
      <c r="F558" s="12"/>
      <c r="G558" s="1"/>
      <c r="H558" s="11" t="s">
        <v>153</v>
      </c>
      <c r="I558" s="11" t="s">
        <v>138</v>
      </c>
      <c r="J558" s="27" t="s">
        <v>139</v>
      </c>
      <c r="K558" s="3"/>
    </row>
    <row r="559" s="28" customFormat="1" ht="30" customHeight="1" spans="1:11">
      <c r="A559" s="1"/>
      <c r="B559" s="30" t="s">
        <v>693</v>
      </c>
      <c r="C559" s="11" t="s">
        <v>152</v>
      </c>
      <c r="D559" s="12">
        <v>4</v>
      </c>
      <c r="E559" s="12">
        <v>4</v>
      </c>
      <c r="F559" s="12"/>
      <c r="G559" s="1"/>
      <c r="H559" s="11" t="s">
        <v>153</v>
      </c>
      <c r="I559" s="11" t="s">
        <v>138</v>
      </c>
      <c r="J559" s="27" t="s">
        <v>139</v>
      </c>
      <c r="K559" s="3"/>
    </row>
    <row r="560" s="28" customFormat="1" ht="30" customHeight="1" spans="1:11">
      <c r="A560" s="1"/>
      <c r="B560" s="30" t="s">
        <v>694</v>
      </c>
      <c r="C560" s="11" t="s">
        <v>152</v>
      </c>
      <c r="D560" s="12">
        <v>4</v>
      </c>
      <c r="E560" s="12">
        <v>4</v>
      </c>
      <c r="F560" s="12"/>
      <c r="G560" s="1"/>
      <c r="H560" s="11" t="s">
        <v>153</v>
      </c>
      <c r="I560" s="11" t="s">
        <v>138</v>
      </c>
      <c r="J560" s="27" t="s">
        <v>139</v>
      </c>
      <c r="K560" s="3"/>
    </row>
    <row r="561" s="28" customFormat="1" ht="30" customHeight="1" spans="1:11">
      <c r="A561" s="1"/>
      <c r="B561" s="30" t="s">
        <v>695</v>
      </c>
      <c r="C561" s="11" t="s">
        <v>144</v>
      </c>
      <c r="D561" s="12">
        <v>30</v>
      </c>
      <c r="E561" s="12"/>
      <c r="F561" s="12">
        <v>30</v>
      </c>
      <c r="G561" s="1"/>
      <c r="H561" s="11" t="s">
        <v>145</v>
      </c>
      <c r="I561" s="11" t="s">
        <v>138</v>
      </c>
      <c r="J561" s="27" t="s">
        <v>139</v>
      </c>
      <c r="K561" s="3"/>
    </row>
    <row r="562" s="28" customFormat="1" ht="30" customHeight="1" spans="1:11">
      <c r="A562" s="1"/>
      <c r="B562" s="30" t="s">
        <v>696</v>
      </c>
      <c r="C562" s="11" t="s">
        <v>144</v>
      </c>
      <c r="D562" s="12">
        <v>24</v>
      </c>
      <c r="E562" s="12">
        <v>24</v>
      </c>
      <c r="F562" s="12"/>
      <c r="G562" s="1"/>
      <c r="H562" s="11" t="s">
        <v>145</v>
      </c>
      <c r="I562" s="11" t="s">
        <v>138</v>
      </c>
      <c r="J562" s="27" t="s">
        <v>139</v>
      </c>
      <c r="K562" s="3"/>
    </row>
    <row r="563" s="28" customFormat="1" ht="30" customHeight="1" spans="1:11">
      <c r="A563" s="1"/>
      <c r="B563" s="30" t="s">
        <v>697</v>
      </c>
      <c r="C563" s="11" t="s">
        <v>144</v>
      </c>
      <c r="D563" s="12">
        <v>25</v>
      </c>
      <c r="E563" s="12"/>
      <c r="F563" s="12">
        <v>25</v>
      </c>
      <c r="G563" s="1"/>
      <c r="H563" s="11" t="s">
        <v>145</v>
      </c>
      <c r="I563" s="11" t="s">
        <v>138</v>
      </c>
      <c r="J563" s="27" t="s">
        <v>139</v>
      </c>
      <c r="K563" s="3"/>
    </row>
    <row r="564" s="28" customFormat="1" ht="30" customHeight="1" spans="1:11">
      <c r="A564" s="1" t="s">
        <v>34</v>
      </c>
      <c r="B564" s="30"/>
      <c r="C564" s="11"/>
      <c r="D564" s="12">
        <f t="shared" ref="D564:F564" si="15">SUM(D565:D590)</f>
        <v>330.5</v>
      </c>
      <c r="E564" s="12">
        <f t="shared" si="15"/>
        <v>183</v>
      </c>
      <c r="F564" s="12">
        <f t="shared" si="15"/>
        <v>147.5</v>
      </c>
      <c r="G564" s="1"/>
      <c r="H564" s="11"/>
      <c r="I564" s="11"/>
      <c r="J564" s="27"/>
      <c r="K564" s="3"/>
    </row>
    <row r="565" s="28" customFormat="1" ht="30" customHeight="1" spans="1:11">
      <c r="A565" s="1"/>
      <c r="B565" s="30" t="s">
        <v>698</v>
      </c>
      <c r="C565" s="11" t="s">
        <v>699</v>
      </c>
      <c r="D565" s="12">
        <v>25</v>
      </c>
      <c r="E565" s="12">
        <v>25</v>
      </c>
      <c r="F565" s="12"/>
      <c r="G565" s="1"/>
      <c r="H565" s="11" t="s">
        <v>170</v>
      </c>
      <c r="I565" s="11" t="s">
        <v>138</v>
      </c>
      <c r="J565" s="27" t="s">
        <v>139</v>
      </c>
      <c r="K565" s="3"/>
    </row>
    <row r="566" s="28" customFormat="1" ht="30" customHeight="1" spans="1:11">
      <c r="A566" s="1"/>
      <c r="B566" s="30" t="s">
        <v>700</v>
      </c>
      <c r="C566" s="11" t="s">
        <v>152</v>
      </c>
      <c r="D566" s="12">
        <v>4</v>
      </c>
      <c r="E566" s="12">
        <v>4</v>
      </c>
      <c r="F566" s="12"/>
      <c r="G566" s="1"/>
      <c r="H566" s="11" t="s">
        <v>153</v>
      </c>
      <c r="I566" s="11" t="s">
        <v>138</v>
      </c>
      <c r="J566" s="27" t="s">
        <v>139</v>
      </c>
      <c r="K566" s="3"/>
    </row>
    <row r="567" s="28" customFormat="1" ht="30" customHeight="1" spans="1:11">
      <c r="A567" s="1"/>
      <c r="B567" s="30" t="s">
        <v>701</v>
      </c>
      <c r="C567" s="11" t="s">
        <v>152</v>
      </c>
      <c r="D567" s="12">
        <v>4</v>
      </c>
      <c r="E567" s="12">
        <v>4</v>
      </c>
      <c r="F567" s="12"/>
      <c r="G567" s="1"/>
      <c r="H567" s="11" t="s">
        <v>153</v>
      </c>
      <c r="I567" s="11" t="s">
        <v>138</v>
      </c>
      <c r="J567" s="27" t="s">
        <v>139</v>
      </c>
      <c r="K567" s="3"/>
    </row>
    <row r="568" s="28" customFormat="1" ht="30" customHeight="1" spans="1:11">
      <c r="A568" s="1"/>
      <c r="B568" s="30" t="s">
        <v>702</v>
      </c>
      <c r="C568" s="11" t="s">
        <v>152</v>
      </c>
      <c r="D568" s="12">
        <v>4</v>
      </c>
      <c r="E568" s="12">
        <v>4</v>
      </c>
      <c r="F568" s="12"/>
      <c r="G568" s="1"/>
      <c r="H568" s="11" t="s">
        <v>153</v>
      </c>
      <c r="I568" s="11" t="s">
        <v>138</v>
      </c>
      <c r="J568" s="27" t="s">
        <v>139</v>
      </c>
      <c r="K568" s="3"/>
    </row>
    <row r="569" s="28" customFormat="1" ht="30" customHeight="1" spans="1:11">
      <c r="A569" s="1"/>
      <c r="B569" s="30" t="s">
        <v>703</v>
      </c>
      <c r="C569" s="11" t="s">
        <v>152</v>
      </c>
      <c r="D569" s="12">
        <v>4</v>
      </c>
      <c r="E569" s="12">
        <v>4</v>
      </c>
      <c r="F569" s="12"/>
      <c r="G569" s="1"/>
      <c r="H569" s="11" t="s">
        <v>153</v>
      </c>
      <c r="I569" s="11" t="s">
        <v>138</v>
      </c>
      <c r="J569" s="27" t="s">
        <v>139</v>
      </c>
      <c r="K569" s="3"/>
    </row>
    <row r="570" s="28" customFormat="1" ht="30" customHeight="1" spans="1:11">
      <c r="A570" s="1"/>
      <c r="B570" s="30" t="s">
        <v>704</v>
      </c>
      <c r="C570" s="11" t="s">
        <v>152</v>
      </c>
      <c r="D570" s="12">
        <v>4</v>
      </c>
      <c r="E570" s="12">
        <v>4</v>
      </c>
      <c r="F570" s="12"/>
      <c r="G570" s="1"/>
      <c r="H570" s="11" t="s">
        <v>153</v>
      </c>
      <c r="I570" s="11" t="s">
        <v>138</v>
      </c>
      <c r="J570" s="27" t="s">
        <v>139</v>
      </c>
      <c r="K570" s="3"/>
    </row>
    <row r="571" s="28" customFormat="1" ht="30" customHeight="1" spans="1:11">
      <c r="A571" s="1"/>
      <c r="B571" s="30" t="s">
        <v>705</v>
      </c>
      <c r="C571" s="11" t="s">
        <v>152</v>
      </c>
      <c r="D571" s="12">
        <v>4</v>
      </c>
      <c r="E571" s="12">
        <v>4</v>
      </c>
      <c r="F571" s="12"/>
      <c r="G571" s="1"/>
      <c r="H571" s="11" t="s">
        <v>153</v>
      </c>
      <c r="I571" s="11" t="s">
        <v>138</v>
      </c>
      <c r="J571" s="27" t="s">
        <v>139</v>
      </c>
      <c r="K571" s="3"/>
    </row>
    <row r="572" s="28" customFormat="1" ht="30" customHeight="1" spans="1:11">
      <c r="A572" s="1"/>
      <c r="B572" s="30" t="s">
        <v>706</v>
      </c>
      <c r="C572" s="11" t="s">
        <v>152</v>
      </c>
      <c r="D572" s="12">
        <v>5.5</v>
      </c>
      <c r="E572" s="12"/>
      <c r="F572" s="12">
        <v>5.5</v>
      </c>
      <c r="G572" s="1"/>
      <c r="H572" s="11" t="s">
        <v>153</v>
      </c>
      <c r="I572" s="11" t="s">
        <v>138</v>
      </c>
      <c r="J572" s="27" t="s">
        <v>139</v>
      </c>
      <c r="K572" s="3"/>
    </row>
    <row r="573" s="28" customFormat="1" ht="30" customHeight="1" spans="1:11">
      <c r="A573" s="1"/>
      <c r="B573" s="30" t="s">
        <v>707</v>
      </c>
      <c r="C573" s="11" t="s">
        <v>152</v>
      </c>
      <c r="D573" s="12">
        <v>4</v>
      </c>
      <c r="E573" s="12">
        <v>4</v>
      </c>
      <c r="F573" s="12"/>
      <c r="G573" s="1"/>
      <c r="H573" s="11" t="s">
        <v>153</v>
      </c>
      <c r="I573" s="11" t="s">
        <v>138</v>
      </c>
      <c r="J573" s="27" t="s">
        <v>139</v>
      </c>
      <c r="K573" s="3"/>
    </row>
    <row r="574" s="28" customFormat="1" ht="30" customHeight="1" spans="1:11">
      <c r="A574" s="1"/>
      <c r="B574" s="30" t="s">
        <v>708</v>
      </c>
      <c r="C574" s="11" t="s">
        <v>152</v>
      </c>
      <c r="D574" s="12">
        <v>4</v>
      </c>
      <c r="E574" s="12">
        <v>4</v>
      </c>
      <c r="F574" s="12"/>
      <c r="G574" s="1"/>
      <c r="H574" s="11" t="s">
        <v>153</v>
      </c>
      <c r="I574" s="11" t="s">
        <v>138</v>
      </c>
      <c r="J574" s="27" t="s">
        <v>139</v>
      </c>
      <c r="K574" s="3"/>
    </row>
    <row r="575" s="28" customFormat="1" ht="30" customHeight="1" spans="1:11">
      <c r="A575" s="1"/>
      <c r="B575" s="30" t="s">
        <v>709</v>
      </c>
      <c r="C575" s="11" t="s">
        <v>239</v>
      </c>
      <c r="D575" s="12">
        <v>8</v>
      </c>
      <c r="E575" s="12"/>
      <c r="F575" s="12">
        <v>8</v>
      </c>
      <c r="G575" s="1"/>
      <c r="H575" s="11" t="s">
        <v>142</v>
      </c>
      <c r="I575" s="11" t="s">
        <v>138</v>
      </c>
      <c r="J575" s="27" t="s">
        <v>139</v>
      </c>
      <c r="K575" s="3"/>
    </row>
    <row r="576" s="28" customFormat="1" ht="30" customHeight="1" spans="1:11">
      <c r="A576" s="1"/>
      <c r="B576" s="30" t="s">
        <v>710</v>
      </c>
      <c r="C576" s="11" t="s">
        <v>166</v>
      </c>
      <c r="D576" s="12">
        <v>5</v>
      </c>
      <c r="E576" s="12">
        <v>5</v>
      </c>
      <c r="F576" s="12"/>
      <c r="G576" s="1"/>
      <c r="H576" s="11" t="s">
        <v>142</v>
      </c>
      <c r="I576" s="11" t="s">
        <v>138</v>
      </c>
      <c r="J576" s="27" t="s">
        <v>139</v>
      </c>
      <c r="K576" s="3"/>
    </row>
    <row r="577" s="28" customFormat="1" ht="30" customHeight="1" spans="1:11">
      <c r="A577" s="1"/>
      <c r="B577" s="30" t="s">
        <v>711</v>
      </c>
      <c r="C577" s="11" t="s">
        <v>166</v>
      </c>
      <c r="D577" s="12">
        <v>3</v>
      </c>
      <c r="E577" s="12">
        <v>3</v>
      </c>
      <c r="F577" s="12"/>
      <c r="G577" s="1"/>
      <c r="H577" s="11" t="s">
        <v>142</v>
      </c>
      <c r="I577" s="11" t="s">
        <v>138</v>
      </c>
      <c r="J577" s="27" t="s">
        <v>139</v>
      </c>
      <c r="K577" s="3"/>
    </row>
    <row r="578" s="28" customFormat="1" ht="30" customHeight="1" spans="1:11">
      <c r="A578" s="1"/>
      <c r="B578" s="30" t="s">
        <v>712</v>
      </c>
      <c r="C578" s="11" t="s">
        <v>174</v>
      </c>
      <c r="D578" s="12">
        <v>10</v>
      </c>
      <c r="E578" s="12"/>
      <c r="F578" s="12">
        <v>10</v>
      </c>
      <c r="G578" s="1"/>
      <c r="H578" s="11" t="s">
        <v>175</v>
      </c>
      <c r="I578" s="11" t="s">
        <v>138</v>
      </c>
      <c r="J578" s="27" t="s">
        <v>139</v>
      </c>
      <c r="K578" s="3"/>
    </row>
    <row r="579" s="28" customFormat="1" ht="30" customHeight="1" spans="1:11">
      <c r="A579" s="1"/>
      <c r="B579" s="30" t="s">
        <v>713</v>
      </c>
      <c r="C579" s="11" t="s">
        <v>178</v>
      </c>
      <c r="D579" s="12">
        <v>20</v>
      </c>
      <c r="E579" s="12"/>
      <c r="F579" s="12">
        <v>20</v>
      </c>
      <c r="G579" s="1"/>
      <c r="H579" s="11" t="s">
        <v>175</v>
      </c>
      <c r="I579" s="11" t="s">
        <v>138</v>
      </c>
      <c r="J579" s="27" t="s">
        <v>139</v>
      </c>
      <c r="K579" s="3"/>
    </row>
    <row r="580" s="28" customFormat="1" ht="30" customHeight="1" spans="1:11">
      <c r="A580" s="1"/>
      <c r="B580" s="30" t="s">
        <v>714</v>
      </c>
      <c r="C580" s="11" t="s">
        <v>243</v>
      </c>
      <c r="D580" s="12">
        <v>20</v>
      </c>
      <c r="E580" s="12">
        <v>20</v>
      </c>
      <c r="F580" s="12"/>
      <c r="G580" s="1"/>
      <c r="H580" s="11" t="s">
        <v>244</v>
      </c>
      <c r="I580" s="11" t="s">
        <v>138</v>
      </c>
      <c r="J580" s="27" t="s">
        <v>139</v>
      </c>
      <c r="K580" s="3"/>
    </row>
    <row r="581" s="28" customFormat="1" ht="30" customHeight="1" spans="1:11">
      <c r="A581" s="1"/>
      <c r="B581" s="30" t="s">
        <v>715</v>
      </c>
      <c r="C581" s="11" t="s">
        <v>144</v>
      </c>
      <c r="D581" s="12">
        <v>24</v>
      </c>
      <c r="E581" s="12">
        <v>24</v>
      </c>
      <c r="F581" s="12"/>
      <c r="G581" s="1"/>
      <c r="H581" s="11" t="s">
        <v>145</v>
      </c>
      <c r="I581" s="11" t="s">
        <v>138</v>
      </c>
      <c r="J581" s="27" t="s">
        <v>139</v>
      </c>
      <c r="K581" s="3"/>
    </row>
    <row r="582" s="28" customFormat="1" ht="30" customHeight="1" spans="1:11">
      <c r="A582" s="1"/>
      <c r="B582" s="30" t="s">
        <v>716</v>
      </c>
      <c r="C582" s="11" t="s">
        <v>144</v>
      </c>
      <c r="D582" s="12">
        <v>25</v>
      </c>
      <c r="E582" s="12"/>
      <c r="F582" s="12">
        <v>25</v>
      </c>
      <c r="G582" s="1"/>
      <c r="H582" s="11" t="s">
        <v>145</v>
      </c>
      <c r="I582" s="11" t="s">
        <v>138</v>
      </c>
      <c r="J582" s="27" t="s">
        <v>139</v>
      </c>
      <c r="K582" s="3"/>
    </row>
    <row r="583" s="28" customFormat="1" ht="30" customHeight="1" spans="1:11">
      <c r="A583" s="1"/>
      <c r="B583" s="30" t="s">
        <v>717</v>
      </c>
      <c r="C583" s="11" t="s">
        <v>144</v>
      </c>
      <c r="D583" s="12">
        <v>10</v>
      </c>
      <c r="E583" s="12">
        <v>10</v>
      </c>
      <c r="F583" s="12"/>
      <c r="G583" s="1"/>
      <c r="H583" s="11" t="s">
        <v>145</v>
      </c>
      <c r="I583" s="11" t="s">
        <v>138</v>
      </c>
      <c r="J583" s="27" t="s">
        <v>139</v>
      </c>
      <c r="K583" s="3"/>
    </row>
    <row r="584" s="28" customFormat="1" ht="30" customHeight="1" spans="1:11">
      <c r="A584" s="1"/>
      <c r="B584" s="30" t="s">
        <v>718</v>
      </c>
      <c r="C584" s="11" t="s">
        <v>144</v>
      </c>
      <c r="D584" s="12">
        <v>4</v>
      </c>
      <c r="E584" s="12"/>
      <c r="F584" s="12">
        <v>4</v>
      </c>
      <c r="G584" s="1"/>
      <c r="H584" s="11" t="s">
        <v>145</v>
      </c>
      <c r="I584" s="11" t="s">
        <v>138</v>
      </c>
      <c r="J584" s="27" t="s">
        <v>139</v>
      </c>
      <c r="K584" s="3"/>
    </row>
    <row r="585" s="28" customFormat="1" ht="30" customHeight="1" spans="1:11">
      <c r="A585" s="1"/>
      <c r="B585" s="30" t="s">
        <v>719</v>
      </c>
      <c r="C585" s="11" t="s">
        <v>144</v>
      </c>
      <c r="D585" s="12">
        <v>30</v>
      </c>
      <c r="E585" s="12">
        <v>30</v>
      </c>
      <c r="F585" s="12"/>
      <c r="G585" s="1"/>
      <c r="H585" s="11" t="s">
        <v>145</v>
      </c>
      <c r="I585" s="11" t="s">
        <v>138</v>
      </c>
      <c r="J585" s="27" t="s">
        <v>139</v>
      </c>
      <c r="K585" s="3"/>
    </row>
    <row r="586" s="28" customFormat="1" ht="30" customHeight="1" spans="1:11">
      <c r="A586" s="1"/>
      <c r="B586" s="30" t="s">
        <v>720</v>
      </c>
      <c r="C586" s="11" t="s">
        <v>144</v>
      </c>
      <c r="D586" s="12">
        <v>9</v>
      </c>
      <c r="E586" s="12">
        <v>9</v>
      </c>
      <c r="F586" s="12"/>
      <c r="G586" s="1"/>
      <c r="H586" s="11" t="s">
        <v>145</v>
      </c>
      <c r="I586" s="11" t="s">
        <v>138</v>
      </c>
      <c r="J586" s="27" t="s">
        <v>139</v>
      </c>
      <c r="K586" s="3"/>
    </row>
    <row r="587" s="28" customFormat="1" ht="30" customHeight="1" spans="1:11">
      <c r="A587" s="1"/>
      <c r="B587" s="30" t="s">
        <v>721</v>
      </c>
      <c r="C587" s="11" t="s">
        <v>144</v>
      </c>
      <c r="D587" s="12">
        <v>25</v>
      </c>
      <c r="E587" s="12"/>
      <c r="F587" s="12">
        <v>25</v>
      </c>
      <c r="G587" s="1"/>
      <c r="H587" s="11" t="s">
        <v>145</v>
      </c>
      <c r="I587" s="11" t="s">
        <v>138</v>
      </c>
      <c r="J587" s="27" t="s">
        <v>139</v>
      </c>
      <c r="K587" s="3"/>
    </row>
    <row r="588" s="28" customFormat="1" ht="30" customHeight="1" spans="1:11">
      <c r="A588" s="1"/>
      <c r="B588" s="30" t="s">
        <v>722</v>
      </c>
      <c r="C588" s="11" t="s">
        <v>144</v>
      </c>
      <c r="D588" s="12">
        <v>25</v>
      </c>
      <c r="E588" s="12"/>
      <c r="F588" s="12">
        <v>25</v>
      </c>
      <c r="G588" s="1"/>
      <c r="H588" s="11" t="s">
        <v>145</v>
      </c>
      <c r="I588" s="11" t="s">
        <v>138</v>
      </c>
      <c r="J588" s="27" t="s">
        <v>139</v>
      </c>
      <c r="K588" s="3"/>
    </row>
    <row r="589" s="28" customFormat="1" ht="30" customHeight="1" spans="1:11">
      <c r="A589" s="1"/>
      <c r="B589" s="30" t="s">
        <v>723</v>
      </c>
      <c r="C589" s="11" t="s">
        <v>144</v>
      </c>
      <c r="D589" s="12">
        <v>25</v>
      </c>
      <c r="E589" s="12">
        <v>25</v>
      </c>
      <c r="F589" s="12"/>
      <c r="G589" s="1"/>
      <c r="H589" s="11" t="s">
        <v>145</v>
      </c>
      <c r="I589" s="11" t="s">
        <v>138</v>
      </c>
      <c r="J589" s="27" t="s">
        <v>139</v>
      </c>
      <c r="K589" s="3"/>
    </row>
    <row r="590" s="28" customFormat="1" ht="30" customHeight="1" spans="1:11">
      <c r="A590" s="1"/>
      <c r="B590" s="30" t="s">
        <v>724</v>
      </c>
      <c r="C590" s="11" t="s">
        <v>144</v>
      </c>
      <c r="D590" s="12">
        <v>25</v>
      </c>
      <c r="E590" s="12"/>
      <c r="F590" s="12">
        <v>25</v>
      </c>
      <c r="G590" s="1"/>
      <c r="H590" s="11" t="s">
        <v>145</v>
      </c>
      <c r="I590" s="11" t="s">
        <v>138</v>
      </c>
      <c r="J590" s="27" t="s">
        <v>139</v>
      </c>
      <c r="K590" s="3"/>
    </row>
    <row r="591" s="28" customFormat="1" ht="30" customHeight="1" spans="1:11">
      <c r="A591" s="1" t="s">
        <v>35</v>
      </c>
      <c r="B591" s="30"/>
      <c r="C591" s="11"/>
      <c r="D591" s="12">
        <f t="shared" ref="D591:F591" si="16">SUM(D592:D629)</f>
        <v>435</v>
      </c>
      <c r="E591" s="12">
        <f t="shared" si="16"/>
        <v>200</v>
      </c>
      <c r="F591" s="12">
        <f t="shared" si="16"/>
        <v>235</v>
      </c>
      <c r="G591" s="1"/>
      <c r="H591" s="11"/>
      <c r="I591" s="11"/>
      <c r="J591" s="27"/>
      <c r="K591" s="3"/>
    </row>
    <row r="592" s="28" customFormat="1" ht="30" customHeight="1" spans="1:11">
      <c r="A592" s="1"/>
      <c r="B592" s="30" t="s">
        <v>725</v>
      </c>
      <c r="C592" s="11" t="s">
        <v>148</v>
      </c>
      <c r="D592" s="12">
        <v>3</v>
      </c>
      <c r="E592" s="12"/>
      <c r="F592" s="12">
        <v>3</v>
      </c>
      <c r="G592" s="1"/>
      <c r="H592" s="11" t="s">
        <v>149</v>
      </c>
      <c r="I592" s="11" t="s">
        <v>138</v>
      </c>
      <c r="J592" s="27" t="s">
        <v>139</v>
      </c>
      <c r="K592" s="3"/>
    </row>
    <row r="593" s="28" customFormat="1" ht="30" customHeight="1" spans="1:11">
      <c r="A593" s="1"/>
      <c r="B593" s="30" t="s">
        <v>726</v>
      </c>
      <c r="C593" s="11" t="s">
        <v>148</v>
      </c>
      <c r="D593" s="12">
        <v>4</v>
      </c>
      <c r="E593" s="12"/>
      <c r="F593" s="12">
        <v>4</v>
      </c>
      <c r="G593" s="1"/>
      <c r="H593" s="11" t="s">
        <v>149</v>
      </c>
      <c r="I593" s="11" t="s">
        <v>138</v>
      </c>
      <c r="J593" s="27" t="s">
        <v>139</v>
      </c>
      <c r="K593" s="3"/>
    </row>
    <row r="594" s="28" customFormat="1" ht="30" customHeight="1" spans="1:11">
      <c r="A594" s="1"/>
      <c r="B594" s="30" t="s">
        <v>727</v>
      </c>
      <c r="C594" s="11" t="s">
        <v>148</v>
      </c>
      <c r="D594" s="12">
        <v>4</v>
      </c>
      <c r="E594" s="12"/>
      <c r="F594" s="12">
        <v>4</v>
      </c>
      <c r="G594" s="1"/>
      <c r="H594" s="11" t="s">
        <v>149</v>
      </c>
      <c r="I594" s="11" t="s">
        <v>138</v>
      </c>
      <c r="J594" s="27" t="s">
        <v>139</v>
      </c>
      <c r="K594" s="3"/>
    </row>
    <row r="595" s="28" customFormat="1" ht="30" customHeight="1" spans="1:11">
      <c r="A595" s="1"/>
      <c r="B595" s="30" t="s">
        <v>728</v>
      </c>
      <c r="C595" s="11" t="s">
        <v>148</v>
      </c>
      <c r="D595" s="12">
        <v>3</v>
      </c>
      <c r="E595" s="12"/>
      <c r="F595" s="12">
        <v>3</v>
      </c>
      <c r="G595" s="1"/>
      <c r="H595" s="11" t="s">
        <v>149</v>
      </c>
      <c r="I595" s="11" t="s">
        <v>138</v>
      </c>
      <c r="J595" s="27" t="s">
        <v>139</v>
      </c>
      <c r="K595" s="3"/>
    </row>
    <row r="596" s="28" customFormat="1" ht="30" customHeight="1" spans="1:11">
      <c r="A596" s="1"/>
      <c r="B596" s="30" t="s">
        <v>729</v>
      </c>
      <c r="C596" s="11" t="s">
        <v>148</v>
      </c>
      <c r="D596" s="12">
        <v>2</v>
      </c>
      <c r="E596" s="12"/>
      <c r="F596" s="12">
        <v>2</v>
      </c>
      <c r="G596" s="1"/>
      <c r="H596" s="11" t="s">
        <v>149</v>
      </c>
      <c r="I596" s="11" t="s">
        <v>138</v>
      </c>
      <c r="J596" s="27" t="s">
        <v>139</v>
      </c>
      <c r="K596" s="3"/>
    </row>
    <row r="597" s="28" customFormat="1" ht="30" customHeight="1" spans="1:11">
      <c r="A597" s="1"/>
      <c r="B597" s="30" t="s">
        <v>730</v>
      </c>
      <c r="C597" s="11" t="s">
        <v>148</v>
      </c>
      <c r="D597" s="12">
        <v>3</v>
      </c>
      <c r="E597" s="12"/>
      <c r="F597" s="12">
        <v>3</v>
      </c>
      <c r="G597" s="1"/>
      <c r="H597" s="11" t="s">
        <v>149</v>
      </c>
      <c r="I597" s="11" t="s">
        <v>138</v>
      </c>
      <c r="J597" s="27" t="s">
        <v>139</v>
      </c>
      <c r="K597" s="3"/>
    </row>
    <row r="598" s="28" customFormat="1" ht="30" customHeight="1" spans="1:11">
      <c r="A598" s="1"/>
      <c r="B598" s="30" t="s">
        <v>731</v>
      </c>
      <c r="C598" s="11" t="s">
        <v>148</v>
      </c>
      <c r="D598" s="12">
        <v>4</v>
      </c>
      <c r="E598" s="12"/>
      <c r="F598" s="12">
        <v>4</v>
      </c>
      <c r="G598" s="1"/>
      <c r="H598" s="11" t="s">
        <v>149</v>
      </c>
      <c r="I598" s="11" t="s">
        <v>138</v>
      </c>
      <c r="J598" s="27" t="s">
        <v>139</v>
      </c>
      <c r="K598" s="3"/>
    </row>
    <row r="599" s="28" customFormat="1" ht="30" customHeight="1" spans="1:11">
      <c r="A599" s="1"/>
      <c r="B599" s="30" t="s">
        <v>732</v>
      </c>
      <c r="C599" s="11" t="s">
        <v>148</v>
      </c>
      <c r="D599" s="12">
        <v>2</v>
      </c>
      <c r="E599" s="12"/>
      <c r="F599" s="12">
        <v>2</v>
      </c>
      <c r="G599" s="1"/>
      <c r="H599" s="11" t="s">
        <v>149</v>
      </c>
      <c r="I599" s="11" t="s">
        <v>138</v>
      </c>
      <c r="J599" s="27" t="s">
        <v>139</v>
      </c>
      <c r="K599" s="3"/>
    </row>
    <row r="600" s="28" customFormat="1" ht="30" customHeight="1" spans="1:11">
      <c r="A600" s="1"/>
      <c r="B600" s="30" t="s">
        <v>733</v>
      </c>
      <c r="C600" s="11" t="s">
        <v>136</v>
      </c>
      <c r="D600" s="12">
        <v>25</v>
      </c>
      <c r="E600" s="12"/>
      <c r="F600" s="12">
        <v>25</v>
      </c>
      <c r="G600" s="1"/>
      <c r="H600" s="11" t="s">
        <v>137</v>
      </c>
      <c r="I600" s="11" t="s">
        <v>138</v>
      </c>
      <c r="J600" s="27" t="s">
        <v>139</v>
      </c>
      <c r="K600" s="3"/>
    </row>
    <row r="601" s="28" customFormat="1" ht="30" customHeight="1" spans="1:11">
      <c r="A601" s="1"/>
      <c r="B601" s="30" t="s">
        <v>734</v>
      </c>
      <c r="C601" s="11" t="s">
        <v>152</v>
      </c>
      <c r="D601" s="12">
        <v>4</v>
      </c>
      <c r="E601" s="12">
        <v>4</v>
      </c>
      <c r="F601" s="12"/>
      <c r="G601" s="1"/>
      <c r="H601" s="11" t="s">
        <v>153</v>
      </c>
      <c r="I601" s="11" t="s">
        <v>138</v>
      </c>
      <c r="J601" s="27" t="s">
        <v>139</v>
      </c>
      <c r="K601" s="3"/>
    </row>
    <row r="602" s="28" customFormat="1" ht="30" customHeight="1" spans="1:11">
      <c r="A602" s="1"/>
      <c r="B602" s="30" t="s">
        <v>735</v>
      </c>
      <c r="C602" s="11" t="s">
        <v>152</v>
      </c>
      <c r="D602" s="12">
        <v>5.5</v>
      </c>
      <c r="E602" s="12"/>
      <c r="F602" s="12">
        <v>5.5</v>
      </c>
      <c r="G602" s="1"/>
      <c r="H602" s="11" t="s">
        <v>153</v>
      </c>
      <c r="I602" s="11" t="s">
        <v>138</v>
      </c>
      <c r="J602" s="27" t="s">
        <v>139</v>
      </c>
      <c r="K602" s="3"/>
    </row>
    <row r="603" s="28" customFormat="1" ht="30" customHeight="1" spans="1:11">
      <c r="A603" s="1"/>
      <c r="B603" s="30" t="s">
        <v>736</v>
      </c>
      <c r="C603" s="11" t="s">
        <v>152</v>
      </c>
      <c r="D603" s="12">
        <v>5.5</v>
      </c>
      <c r="E603" s="12"/>
      <c r="F603" s="12">
        <v>5.5</v>
      </c>
      <c r="G603" s="1"/>
      <c r="H603" s="11" t="s">
        <v>153</v>
      </c>
      <c r="I603" s="11" t="s">
        <v>138</v>
      </c>
      <c r="J603" s="27" t="s">
        <v>139</v>
      </c>
      <c r="K603" s="3"/>
    </row>
    <row r="604" s="28" customFormat="1" ht="30" customHeight="1" spans="1:11">
      <c r="A604" s="1"/>
      <c r="B604" s="30" t="s">
        <v>737</v>
      </c>
      <c r="C604" s="11" t="s">
        <v>152</v>
      </c>
      <c r="D604" s="12">
        <v>4</v>
      </c>
      <c r="E604" s="12">
        <v>4</v>
      </c>
      <c r="F604" s="12"/>
      <c r="G604" s="1"/>
      <c r="H604" s="11" t="s">
        <v>153</v>
      </c>
      <c r="I604" s="11" t="s">
        <v>138</v>
      </c>
      <c r="J604" s="27" t="s">
        <v>139</v>
      </c>
      <c r="K604" s="3"/>
    </row>
    <row r="605" s="28" customFormat="1" ht="30" customHeight="1" spans="1:11">
      <c r="A605" s="1"/>
      <c r="B605" s="30" t="s">
        <v>738</v>
      </c>
      <c r="C605" s="11" t="s">
        <v>152</v>
      </c>
      <c r="D605" s="12">
        <v>5.5</v>
      </c>
      <c r="E605" s="12"/>
      <c r="F605" s="12">
        <v>5.5</v>
      </c>
      <c r="G605" s="1"/>
      <c r="H605" s="11" t="s">
        <v>153</v>
      </c>
      <c r="I605" s="11" t="s">
        <v>138</v>
      </c>
      <c r="J605" s="27" t="s">
        <v>139</v>
      </c>
      <c r="K605" s="3"/>
    </row>
    <row r="606" s="28" customFormat="1" ht="30" customHeight="1" spans="1:11">
      <c r="A606" s="1"/>
      <c r="B606" s="30" t="s">
        <v>739</v>
      </c>
      <c r="C606" s="11" t="s">
        <v>152</v>
      </c>
      <c r="D606" s="12">
        <v>4</v>
      </c>
      <c r="E606" s="12">
        <v>4</v>
      </c>
      <c r="F606" s="12"/>
      <c r="G606" s="1"/>
      <c r="H606" s="11" t="s">
        <v>153</v>
      </c>
      <c r="I606" s="11" t="s">
        <v>138</v>
      </c>
      <c r="J606" s="27" t="s">
        <v>139</v>
      </c>
      <c r="K606" s="3"/>
    </row>
    <row r="607" s="28" customFormat="1" ht="30" customHeight="1" spans="1:11">
      <c r="A607" s="1"/>
      <c r="B607" s="30" t="s">
        <v>740</v>
      </c>
      <c r="C607" s="11" t="s">
        <v>152</v>
      </c>
      <c r="D607" s="12">
        <v>4</v>
      </c>
      <c r="E607" s="12">
        <v>4</v>
      </c>
      <c r="F607" s="12"/>
      <c r="G607" s="1"/>
      <c r="H607" s="11" t="s">
        <v>153</v>
      </c>
      <c r="I607" s="11" t="s">
        <v>138</v>
      </c>
      <c r="J607" s="27" t="s">
        <v>139</v>
      </c>
      <c r="K607" s="3"/>
    </row>
    <row r="608" s="28" customFormat="1" ht="30" customHeight="1" spans="1:11">
      <c r="A608" s="1"/>
      <c r="B608" s="30" t="s">
        <v>741</v>
      </c>
      <c r="C608" s="11" t="s">
        <v>152</v>
      </c>
      <c r="D608" s="12">
        <v>4</v>
      </c>
      <c r="E608" s="12">
        <v>4</v>
      </c>
      <c r="F608" s="12"/>
      <c r="G608" s="1"/>
      <c r="H608" s="11" t="s">
        <v>153</v>
      </c>
      <c r="I608" s="11" t="s">
        <v>138</v>
      </c>
      <c r="J608" s="27" t="s">
        <v>139</v>
      </c>
      <c r="K608" s="3"/>
    </row>
    <row r="609" s="28" customFormat="1" ht="30" customHeight="1" spans="1:11">
      <c r="A609" s="1"/>
      <c r="B609" s="30" t="s">
        <v>742</v>
      </c>
      <c r="C609" s="11" t="s">
        <v>152</v>
      </c>
      <c r="D609" s="12">
        <v>4</v>
      </c>
      <c r="E609" s="12">
        <v>4</v>
      </c>
      <c r="F609" s="12"/>
      <c r="G609" s="1"/>
      <c r="H609" s="11" t="s">
        <v>153</v>
      </c>
      <c r="I609" s="11" t="s">
        <v>138</v>
      </c>
      <c r="J609" s="27" t="s">
        <v>139</v>
      </c>
      <c r="K609" s="3"/>
    </row>
    <row r="610" s="28" customFormat="1" ht="30" customHeight="1" spans="1:11">
      <c r="A610" s="1"/>
      <c r="B610" s="30" t="s">
        <v>743</v>
      </c>
      <c r="C610" s="11" t="s">
        <v>152</v>
      </c>
      <c r="D610" s="12">
        <v>5.5</v>
      </c>
      <c r="E610" s="12"/>
      <c r="F610" s="12">
        <v>5.5</v>
      </c>
      <c r="G610" s="1"/>
      <c r="H610" s="11" t="s">
        <v>153</v>
      </c>
      <c r="I610" s="11" t="s">
        <v>138</v>
      </c>
      <c r="J610" s="27" t="s">
        <v>139</v>
      </c>
      <c r="K610" s="3"/>
    </row>
    <row r="611" s="28" customFormat="1" ht="30" customHeight="1" spans="1:11">
      <c r="A611" s="1"/>
      <c r="B611" s="30" t="s">
        <v>744</v>
      </c>
      <c r="C611" s="11" t="s">
        <v>152</v>
      </c>
      <c r="D611" s="12">
        <v>4</v>
      </c>
      <c r="E611" s="12">
        <v>4</v>
      </c>
      <c r="F611" s="12"/>
      <c r="G611" s="1"/>
      <c r="H611" s="11" t="s">
        <v>153</v>
      </c>
      <c r="I611" s="11" t="s">
        <v>138</v>
      </c>
      <c r="J611" s="27" t="s">
        <v>139</v>
      </c>
      <c r="K611" s="3"/>
    </row>
    <row r="612" s="28" customFormat="1" ht="30" customHeight="1" spans="1:11">
      <c r="A612" s="1"/>
      <c r="B612" s="30" t="s">
        <v>745</v>
      </c>
      <c r="C612" s="11" t="s">
        <v>152</v>
      </c>
      <c r="D612" s="12">
        <v>4</v>
      </c>
      <c r="E612" s="12">
        <v>4</v>
      </c>
      <c r="F612" s="12"/>
      <c r="G612" s="1"/>
      <c r="H612" s="11" t="s">
        <v>153</v>
      </c>
      <c r="I612" s="11" t="s">
        <v>138</v>
      </c>
      <c r="J612" s="27" t="s">
        <v>139</v>
      </c>
      <c r="K612" s="3"/>
    </row>
    <row r="613" s="28" customFormat="1" ht="30" customHeight="1" spans="1:11">
      <c r="A613" s="1"/>
      <c r="B613" s="30" t="s">
        <v>746</v>
      </c>
      <c r="C613" s="11" t="s">
        <v>239</v>
      </c>
      <c r="D613" s="12">
        <v>12</v>
      </c>
      <c r="E613" s="12"/>
      <c r="F613" s="12">
        <v>12</v>
      </c>
      <c r="G613" s="1"/>
      <c r="H613" s="11" t="s">
        <v>142</v>
      </c>
      <c r="I613" s="11" t="s">
        <v>138</v>
      </c>
      <c r="J613" s="27" t="s">
        <v>139</v>
      </c>
      <c r="K613" s="3"/>
    </row>
    <row r="614" s="28" customFormat="1" ht="30" customHeight="1" spans="1:11">
      <c r="A614" s="1"/>
      <c r="B614" s="30" t="s">
        <v>747</v>
      </c>
      <c r="C614" s="11" t="s">
        <v>169</v>
      </c>
      <c r="D614" s="12">
        <v>25</v>
      </c>
      <c r="E614" s="12"/>
      <c r="F614" s="12">
        <v>25</v>
      </c>
      <c r="G614" s="1"/>
      <c r="H614" s="11" t="s">
        <v>170</v>
      </c>
      <c r="I614" s="11" t="s">
        <v>138</v>
      </c>
      <c r="J614" s="27" t="s">
        <v>139</v>
      </c>
      <c r="K614" s="3"/>
    </row>
    <row r="615" s="28" customFormat="1" ht="30" customHeight="1" spans="1:11">
      <c r="A615" s="1"/>
      <c r="B615" s="30" t="s">
        <v>748</v>
      </c>
      <c r="C615" s="11" t="s">
        <v>169</v>
      </c>
      <c r="D615" s="12">
        <v>20</v>
      </c>
      <c r="E615" s="12"/>
      <c r="F615" s="12">
        <v>20</v>
      </c>
      <c r="G615" s="1"/>
      <c r="H615" s="11" t="s">
        <v>170</v>
      </c>
      <c r="I615" s="11" t="s">
        <v>138</v>
      </c>
      <c r="J615" s="27" t="s">
        <v>139</v>
      </c>
      <c r="K615" s="3"/>
    </row>
    <row r="616" s="28" customFormat="1" ht="30" customHeight="1" spans="1:11">
      <c r="A616" s="1"/>
      <c r="B616" s="30" t="s">
        <v>749</v>
      </c>
      <c r="C616" s="11" t="s">
        <v>174</v>
      </c>
      <c r="D616" s="12">
        <v>15</v>
      </c>
      <c r="E616" s="12"/>
      <c r="F616" s="12">
        <v>15</v>
      </c>
      <c r="G616" s="1"/>
      <c r="H616" s="11" t="s">
        <v>175</v>
      </c>
      <c r="I616" s="11" t="s">
        <v>138</v>
      </c>
      <c r="J616" s="27" t="s">
        <v>139</v>
      </c>
      <c r="K616" s="3"/>
    </row>
    <row r="617" s="28" customFormat="1" ht="30" customHeight="1" spans="1:11">
      <c r="A617" s="1"/>
      <c r="B617" s="30" t="s">
        <v>750</v>
      </c>
      <c r="C617" s="11" t="s">
        <v>144</v>
      </c>
      <c r="D617" s="12">
        <v>25</v>
      </c>
      <c r="E617" s="12">
        <v>25</v>
      </c>
      <c r="F617" s="12"/>
      <c r="G617" s="1"/>
      <c r="H617" s="11" t="s">
        <v>145</v>
      </c>
      <c r="I617" s="11" t="s">
        <v>138</v>
      </c>
      <c r="J617" s="27" t="s">
        <v>139</v>
      </c>
      <c r="K617" s="3"/>
    </row>
    <row r="618" s="28" customFormat="1" ht="30" customHeight="1" spans="1:11">
      <c r="A618" s="1"/>
      <c r="B618" s="30" t="s">
        <v>751</v>
      </c>
      <c r="C618" s="11" t="s">
        <v>144</v>
      </c>
      <c r="D618" s="12">
        <v>25</v>
      </c>
      <c r="E618" s="12">
        <v>25</v>
      </c>
      <c r="F618" s="12"/>
      <c r="G618" s="1"/>
      <c r="H618" s="11" t="s">
        <v>145</v>
      </c>
      <c r="I618" s="11" t="s">
        <v>138</v>
      </c>
      <c r="J618" s="27" t="s">
        <v>139</v>
      </c>
      <c r="K618" s="3"/>
    </row>
    <row r="619" s="28" customFormat="1" ht="30" customHeight="1" spans="1:11">
      <c r="A619" s="1"/>
      <c r="B619" s="30" t="s">
        <v>752</v>
      </c>
      <c r="C619" s="11" t="s">
        <v>144</v>
      </c>
      <c r="D619" s="12">
        <v>25</v>
      </c>
      <c r="E619" s="12">
        <v>25</v>
      </c>
      <c r="F619" s="12"/>
      <c r="G619" s="1"/>
      <c r="H619" s="11" t="s">
        <v>145</v>
      </c>
      <c r="I619" s="11" t="s">
        <v>138</v>
      </c>
      <c r="J619" s="27" t="s">
        <v>139</v>
      </c>
      <c r="K619" s="3"/>
    </row>
    <row r="620" s="28" customFormat="1" ht="30" customHeight="1" spans="1:11">
      <c r="A620" s="1"/>
      <c r="B620" s="30" t="s">
        <v>753</v>
      </c>
      <c r="C620" s="11" t="s">
        <v>144</v>
      </c>
      <c r="D620" s="12">
        <v>25</v>
      </c>
      <c r="E620" s="12">
        <v>25</v>
      </c>
      <c r="F620" s="12"/>
      <c r="G620" s="1"/>
      <c r="H620" s="11" t="s">
        <v>145</v>
      </c>
      <c r="I620" s="11" t="s">
        <v>138</v>
      </c>
      <c r="J620" s="27" t="s">
        <v>139</v>
      </c>
      <c r="K620" s="3"/>
    </row>
    <row r="621" s="28" customFormat="1" ht="30" customHeight="1" spans="1:11">
      <c r="A621" s="1"/>
      <c r="B621" s="30" t="s">
        <v>754</v>
      </c>
      <c r="C621" s="11" t="s">
        <v>144</v>
      </c>
      <c r="D621" s="12">
        <v>25</v>
      </c>
      <c r="E621" s="12"/>
      <c r="F621" s="12">
        <v>25</v>
      </c>
      <c r="G621" s="1"/>
      <c r="H621" s="11" t="s">
        <v>145</v>
      </c>
      <c r="I621" s="11" t="s">
        <v>138</v>
      </c>
      <c r="J621" s="27" t="s">
        <v>139</v>
      </c>
      <c r="K621" s="3"/>
    </row>
    <row r="622" s="28" customFormat="1" ht="30" customHeight="1" spans="1:11">
      <c r="A622" s="1"/>
      <c r="B622" s="30" t="s">
        <v>755</v>
      </c>
      <c r="C622" s="11" t="s">
        <v>144</v>
      </c>
      <c r="D622" s="12">
        <v>25</v>
      </c>
      <c r="E622" s="12"/>
      <c r="F622" s="12">
        <v>25</v>
      </c>
      <c r="G622" s="1"/>
      <c r="H622" s="11" t="s">
        <v>145</v>
      </c>
      <c r="I622" s="11" t="s">
        <v>138</v>
      </c>
      <c r="J622" s="27" t="s">
        <v>139</v>
      </c>
      <c r="K622" s="3"/>
    </row>
    <row r="623" s="28" customFormat="1" ht="30" customHeight="1" spans="1:11">
      <c r="A623" s="1"/>
      <c r="B623" s="30" t="s">
        <v>756</v>
      </c>
      <c r="C623" s="11" t="s">
        <v>144</v>
      </c>
      <c r="D623" s="12">
        <v>24</v>
      </c>
      <c r="E623" s="12">
        <v>24</v>
      </c>
      <c r="F623" s="12"/>
      <c r="G623" s="1"/>
      <c r="H623" s="11" t="s">
        <v>145</v>
      </c>
      <c r="I623" s="11" t="s">
        <v>138</v>
      </c>
      <c r="J623" s="27" t="s">
        <v>139</v>
      </c>
      <c r="K623" s="3"/>
    </row>
    <row r="624" s="28" customFormat="1" ht="30" customHeight="1" spans="1:11">
      <c r="A624" s="1"/>
      <c r="B624" s="30" t="s">
        <v>757</v>
      </c>
      <c r="C624" s="11" t="s">
        <v>144</v>
      </c>
      <c r="D624" s="12">
        <v>24</v>
      </c>
      <c r="E624" s="12">
        <v>24</v>
      </c>
      <c r="F624" s="12"/>
      <c r="G624" s="1"/>
      <c r="H624" s="11" t="s">
        <v>145</v>
      </c>
      <c r="I624" s="11" t="s">
        <v>138</v>
      </c>
      <c r="J624" s="27" t="s">
        <v>139</v>
      </c>
      <c r="K624" s="3"/>
    </row>
    <row r="625" s="28" customFormat="1" ht="30" customHeight="1" spans="1:11">
      <c r="A625" s="1"/>
      <c r="B625" s="30" t="s">
        <v>758</v>
      </c>
      <c r="C625" s="11" t="s">
        <v>144</v>
      </c>
      <c r="D625" s="12">
        <v>10</v>
      </c>
      <c r="E625" s="12">
        <v>10</v>
      </c>
      <c r="F625" s="12"/>
      <c r="G625" s="1"/>
      <c r="H625" s="11" t="s">
        <v>145</v>
      </c>
      <c r="I625" s="11" t="s">
        <v>138</v>
      </c>
      <c r="J625" s="27" t="s">
        <v>139</v>
      </c>
      <c r="K625" s="3"/>
    </row>
    <row r="626" s="28" customFormat="1" ht="30" customHeight="1" spans="1:11">
      <c r="A626" s="1"/>
      <c r="B626" s="30" t="s">
        <v>759</v>
      </c>
      <c r="C626" s="11" t="s">
        <v>144</v>
      </c>
      <c r="D626" s="12">
        <v>8</v>
      </c>
      <c r="E626" s="12"/>
      <c r="F626" s="12">
        <v>8</v>
      </c>
      <c r="G626" s="1"/>
      <c r="H626" s="11" t="s">
        <v>145</v>
      </c>
      <c r="I626" s="11" t="s">
        <v>138</v>
      </c>
      <c r="J626" s="27" t="s">
        <v>139</v>
      </c>
      <c r="K626" s="3"/>
    </row>
    <row r="627" s="28" customFormat="1" ht="30" customHeight="1" spans="1:11">
      <c r="A627" s="1"/>
      <c r="B627" s="30" t="s">
        <v>760</v>
      </c>
      <c r="C627" s="11" t="s">
        <v>144</v>
      </c>
      <c r="D627" s="12">
        <v>10</v>
      </c>
      <c r="E627" s="12">
        <v>10</v>
      </c>
      <c r="F627" s="12"/>
      <c r="G627" s="1"/>
      <c r="H627" s="11" t="s">
        <v>145</v>
      </c>
      <c r="I627" s="11" t="s">
        <v>138</v>
      </c>
      <c r="J627" s="27" t="s">
        <v>139</v>
      </c>
      <c r="K627" s="3"/>
    </row>
    <row r="628" s="28" customFormat="1" ht="30" customHeight="1" spans="1:11">
      <c r="A628" s="1"/>
      <c r="B628" s="30" t="s">
        <v>761</v>
      </c>
      <c r="C628" s="11" t="s">
        <v>144</v>
      </c>
      <c r="D628" s="12">
        <v>8</v>
      </c>
      <c r="E628" s="12"/>
      <c r="F628" s="12">
        <v>8</v>
      </c>
      <c r="G628" s="1"/>
      <c r="H628" s="11" t="s">
        <v>145</v>
      </c>
      <c r="I628" s="11" t="s">
        <v>138</v>
      </c>
      <c r="J628" s="27" t="s">
        <v>139</v>
      </c>
      <c r="K628" s="3"/>
    </row>
    <row r="629" s="28" customFormat="1" ht="30" customHeight="1" spans="1:11">
      <c r="A629" s="1"/>
      <c r="B629" s="30" t="s">
        <v>762</v>
      </c>
      <c r="C629" s="11" t="s">
        <v>144</v>
      </c>
      <c r="D629" s="12">
        <v>25</v>
      </c>
      <c r="E629" s="12"/>
      <c r="F629" s="12">
        <v>25</v>
      </c>
      <c r="G629" s="1"/>
      <c r="H629" s="11" t="s">
        <v>145</v>
      </c>
      <c r="I629" s="11" t="s">
        <v>138</v>
      </c>
      <c r="J629" s="27" t="s">
        <v>139</v>
      </c>
      <c r="K629" s="3"/>
    </row>
    <row r="630" s="28" customFormat="1" ht="30" customHeight="1" spans="1:11">
      <c r="A630" s="1" t="s">
        <v>36</v>
      </c>
      <c r="B630" s="30"/>
      <c r="C630" s="11"/>
      <c r="D630" s="12">
        <f t="shared" ref="D630:F630" si="17">SUM(D631:D681)</f>
        <v>861.5</v>
      </c>
      <c r="E630" s="12">
        <f t="shared" si="17"/>
        <v>279</v>
      </c>
      <c r="F630" s="12">
        <f t="shared" si="17"/>
        <v>582.5</v>
      </c>
      <c r="G630" s="1"/>
      <c r="H630" s="11"/>
      <c r="I630" s="11"/>
      <c r="J630" s="27"/>
      <c r="K630" s="3"/>
    </row>
    <row r="631" s="28" customFormat="1" ht="30" customHeight="1" spans="1:11">
      <c r="A631" s="1"/>
      <c r="B631" s="30" t="s">
        <v>763</v>
      </c>
      <c r="C631" s="11" t="s">
        <v>148</v>
      </c>
      <c r="D631" s="12">
        <v>2</v>
      </c>
      <c r="E631" s="12"/>
      <c r="F631" s="12">
        <v>2</v>
      </c>
      <c r="G631" s="1"/>
      <c r="H631" s="11" t="s">
        <v>149</v>
      </c>
      <c r="I631" s="11" t="s">
        <v>138</v>
      </c>
      <c r="J631" s="27" t="s">
        <v>139</v>
      </c>
      <c r="K631" s="3"/>
    </row>
    <row r="632" s="28" customFormat="1" ht="30" customHeight="1" spans="1:11">
      <c r="A632" s="1"/>
      <c r="B632" s="30" t="s">
        <v>764</v>
      </c>
      <c r="C632" s="11" t="s">
        <v>148</v>
      </c>
      <c r="D632" s="12">
        <v>3</v>
      </c>
      <c r="E632" s="12"/>
      <c r="F632" s="12">
        <v>3</v>
      </c>
      <c r="G632" s="1"/>
      <c r="H632" s="11" t="s">
        <v>149</v>
      </c>
      <c r="I632" s="11" t="s">
        <v>138</v>
      </c>
      <c r="J632" s="27" t="s">
        <v>139</v>
      </c>
      <c r="K632" s="3"/>
    </row>
    <row r="633" s="28" customFormat="1" ht="30" customHeight="1" spans="1:11">
      <c r="A633" s="1"/>
      <c r="B633" s="30" t="s">
        <v>765</v>
      </c>
      <c r="C633" s="11" t="s">
        <v>148</v>
      </c>
      <c r="D633" s="12">
        <v>3</v>
      </c>
      <c r="E633" s="12"/>
      <c r="F633" s="12">
        <v>3</v>
      </c>
      <c r="G633" s="1"/>
      <c r="H633" s="11" t="s">
        <v>149</v>
      </c>
      <c r="I633" s="11" t="s">
        <v>138</v>
      </c>
      <c r="J633" s="27" t="s">
        <v>139</v>
      </c>
      <c r="K633" s="3"/>
    </row>
    <row r="634" s="28" customFormat="1" ht="30" customHeight="1" spans="1:11">
      <c r="A634" s="1"/>
      <c r="B634" s="30" t="s">
        <v>766</v>
      </c>
      <c r="C634" s="11" t="s">
        <v>136</v>
      </c>
      <c r="D634" s="12">
        <v>65</v>
      </c>
      <c r="E634" s="12"/>
      <c r="F634" s="12">
        <v>65</v>
      </c>
      <c r="G634" s="1"/>
      <c r="H634" s="11" t="s">
        <v>137</v>
      </c>
      <c r="I634" s="11" t="s">
        <v>138</v>
      </c>
      <c r="J634" s="27" t="s">
        <v>139</v>
      </c>
      <c r="K634" s="3"/>
    </row>
    <row r="635" s="28" customFormat="1" ht="30" customHeight="1" spans="1:11">
      <c r="A635" s="1"/>
      <c r="B635" s="30" t="s">
        <v>767</v>
      </c>
      <c r="C635" s="11" t="s">
        <v>136</v>
      </c>
      <c r="D635" s="12">
        <v>50</v>
      </c>
      <c r="E635" s="12"/>
      <c r="F635" s="12">
        <v>50</v>
      </c>
      <c r="G635" s="1"/>
      <c r="H635" s="11" t="s">
        <v>137</v>
      </c>
      <c r="I635" s="11" t="s">
        <v>138</v>
      </c>
      <c r="J635" s="27" t="s">
        <v>139</v>
      </c>
      <c r="K635" s="3"/>
    </row>
    <row r="636" s="28" customFormat="1" ht="30" customHeight="1" spans="1:11">
      <c r="A636" s="1"/>
      <c r="B636" s="30" t="s">
        <v>768</v>
      </c>
      <c r="C636" s="11" t="s">
        <v>152</v>
      </c>
      <c r="D636" s="12">
        <v>4</v>
      </c>
      <c r="E636" s="12">
        <v>4</v>
      </c>
      <c r="F636" s="12"/>
      <c r="G636" s="1"/>
      <c r="H636" s="11" t="s">
        <v>153</v>
      </c>
      <c r="I636" s="11" t="s">
        <v>138</v>
      </c>
      <c r="J636" s="27" t="s">
        <v>139</v>
      </c>
      <c r="K636" s="3"/>
    </row>
    <row r="637" s="28" customFormat="1" ht="30" customHeight="1" spans="1:11">
      <c r="A637" s="1"/>
      <c r="B637" s="30" t="s">
        <v>769</v>
      </c>
      <c r="C637" s="11" t="s">
        <v>152</v>
      </c>
      <c r="D637" s="12">
        <v>4</v>
      </c>
      <c r="E637" s="12">
        <v>4</v>
      </c>
      <c r="F637" s="12"/>
      <c r="G637" s="1"/>
      <c r="H637" s="11" t="s">
        <v>153</v>
      </c>
      <c r="I637" s="11" t="s">
        <v>138</v>
      </c>
      <c r="J637" s="27" t="s">
        <v>139</v>
      </c>
      <c r="K637" s="3"/>
    </row>
    <row r="638" s="28" customFormat="1" ht="30" customHeight="1" spans="1:11">
      <c r="A638" s="1"/>
      <c r="B638" s="30" t="s">
        <v>770</v>
      </c>
      <c r="C638" s="11" t="s">
        <v>152</v>
      </c>
      <c r="D638" s="12">
        <v>4</v>
      </c>
      <c r="E638" s="12">
        <v>4</v>
      </c>
      <c r="F638" s="12"/>
      <c r="G638" s="1"/>
      <c r="H638" s="11" t="s">
        <v>153</v>
      </c>
      <c r="I638" s="11" t="s">
        <v>138</v>
      </c>
      <c r="J638" s="27" t="s">
        <v>139</v>
      </c>
      <c r="K638" s="3"/>
    </row>
    <row r="639" s="28" customFormat="1" ht="30" customHeight="1" spans="1:11">
      <c r="A639" s="1"/>
      <c r="B639" s="30" t="s">
        <v>771</v>
      </c>
      <c r="C639" s="11" t="s">
        <v>152</v>
      </c>
      <c r="D639" s="12">
        <v>4</v>
      </c>
      <c r="E639" s="12">
        <v>4</v>
      </c>
      <c r="F639" s="12"/>
      <c r="G639" s="1"/>
      <c r="H639" s="11" t="s">
        <v>153</v>
      </c>
      <c r="I639" s="11" t="s">
        <v>138</v>
      </c>
      <c r="J639" s="27" t="s">
        <v>139</v>
      </c>
      <c r="K639" s="3"/>
    </row>
    <row r="640" s="28" customFormat="1" ht="30" customHeight="1" spans="1:11">
      <c r="A640" s="1"/>
      <c r="B640" s="30" t="s">
        <v>772</v>
      </c>
      <c r="C640" s="11" t="s">
        <v>152</v>
      </c>
      <c r="D640" s="12">
        <v>5.5</v>
      </c>
      <c r="E640" s="12"/>
      <c r="F640" s="12">
        <v>5.5</v>
      </c>
      <c r="G640" s="1"/>
      <c r="H640" s="11" t="s">
        <v>153</v>
      </c>
      <c r="I640" s="11" t="s">
        <v>138</v>
      </c>
      <c r="J640" s="27" t="s">
        <v>139</v>
      </c>
      <c r="K640" s="3"/>
    </row>
    <row r="641" s="28" customFormat="1" ht="30" customHeight="1" spans="1:11">
      <c r="A641" s="1"/>
      <c r="B641" s="30" t="s">
        <v>773</v>
      </c>
      <c r="C641" s="11" t="s">
        <v>152</v>
      </c>
      <c r="D641" s="12">
        <v>4</v>
      </c>
      <c r="E641" s="12">
        <v>4</v>
      </c>
      <c r="F641" s="12"/>
      <c r="G641" s="1"/>
      <c r="H641" s="11" t="s">
        <v>153</v>
      </c>
      <c r="I641" s="11" t="s">
        <v>138</v>
      </c>
      <c r="J641" s="27" t="s">
        <v>139</v>
      </c>
      <c r="K641" s="3"/>
    </row>
    <row r="642" s="28" customFormat="1" ht="30" customHeight="1" spans="1:11">
      <c r="A642" s="1"/>
      <c r="B642" s="30" t="s">
        <v>774</v>
      </c>
      <c r="C642" s="11" t="s">
        <v>152</v>
      </c>
      <c r="D642" s="12">
        <v>4</v>
      </c>
      <c r="E642" s="12">
        <v>4</v>
      </c>
      <c r="F642" s="12"/>
      <c r="G642" s="1"/>
      <c r="H642" s="11" t="s">
        <v>153</v>
      </c>
      <c r="I642" s="11" t="s">
        <v>138</v>
      </c>
      <c r="J642" s="27" t="s">
        <v>139</v>
      </c>
      <c r="K642" s="3"/>
    </row>
    <row r="643" s="28" customFormat="1" ht="30" customHeight="1" spans="1:11">
      <c r="A643" s="1"/>
      <c r="B643" s="30" t="s">
        <v>775</v>
      </c>
      <c r="C643" s="11" t="s">
        <v>152</v>
      </c>
      <c r="D643" s="12">
        <v>4</v>
      </c>
      <c r="E643" s="12">
        <v>4</v>
      </c>
      <c r="F643" s="12"/>
      <c r="G643" s="1"/>
      <c r="H643" s="11" t="s">
        <v>153</v>
      </c>
      <c r="I643" s="11" t="s">
        <v>138</v>
      </c>
      <c r="J643" s="27" t="s">
        <v>139</v>
      </c>
      <c r="K643" s="3"/>
    </row>
    <row r="644" s="28" customFormat="1" ht="30" customHeight="1" spans="1:11">
      <c r="A644" s="1"/>
      <c r="B644" s="30" t="s">
        <v>776</v>
      </c>
      <c r="C644" s="11" t="s">
        <v>239</v>
      </c>
      <c r="D644" s="12">
        <v>12</v>
      </c>
      <c r="E644" s="12"/>
      <c r="F644" s="12">
        <v>12</v>
      </c>
      <c r="G644" s="1"/>
      <c r="H644" s="11" t="s">
        <v>142</v>
      </c>
      <c r="I644" s="11" t="s">
        <v>138</v>
      </c>
      <c r="J644" s="27" t="s">
        <v>139</v>
      </c>
      <c r="K644" s="3"/>
    </row>
    <row r="645" s="28" customFormat="1" ht="30" customHeight="1" spans="1:11">
      <c r="A645" s="1"/>
      <c r="B645" s="30" t="s">
        <v>777</v>
      </c>
      <c r="C645" s="11" t="s">
        <v>239</v>
      </c>
      <c r="D645" s="12">
        <v>21</v>
      </c>
      <c r="E645" s="12"/>
      <c r="F645" s="12">
        <v>21</v>
      </c>
      <c r="G645" s="1"/>
      <c r="H645" s="11" t="s">
        <v>142</v>
      </c>
      <c r="I645" s="11" t="s">
        <v>138</v>
      </c>
      <c r="J645" s="27" t="s">
        <v>139</v>
      </c>
      <c r="K645" s="3"/>
    </row>
    <row r="646" s="28" customFormat="1" ht="30" customHeight="1" spans="1:11">
      <c r="A646" s="1"/>
      <c r="B646" s="30" t="s">
        <v>778</v>
      </c>
      <c r="C646" s="11" t="s">
        <v>239</v>
      </c>
      <c r="D646" s="12">
        <v>12</v>
      </c>
      <c r="E646" s="12"/>
      <c r="F646" s="12">
        <v>12</v>
      </c>
      <c r="G646" s="1"/>
      <c r="H646" s="11" t="s">
        <v>142</v>
      </c>
      <c r="I646" s="11" t="s">
        <v>138</v>
      </c>
      <c r="J646" s="27" t="s">
        <v>139</v>
      </c>
      <c r="K646" s="3"/>
    </row>
    <row r="647" s="28" customFormat="1" ht="30" customHeight="1" spans="1:11">
      <c r="A647" s="1"/>
      <c r="B647" s="30" t="s">
        <v>779</v>
      </c>
      <c r="C647" s="11" t="s">
        <v>166</v>
      </c>
      <c r="D647" s="12">
        <v>5</v>
      </c>
      <c r="E647" s="12">
        <v>5</v>
      </c>
      <c r="F647" s="12"/>
      <c r="G647" s="1"/>
      <c r="H647" s="11" t="s">
        <v>142</v>
      </c>
      <c r="I647" s="11" t="s">
        <v>138</v>
      </c>
      <c r="J647" s="27" t="s">
        <v>139</v>
      </c>
      <c r="K647" s="3"/>
    </row>
    <row r="648" s="28" customFormat="1" ht="30" customHeight="1" spans="1:11">
      <c r="A648" s="1"/>
      <c r="B648" s="30" t="s">
        <v>780</v>
      </c>
      <c r="C648" s="11" t="s">
        <v>174</v>
      </c>
      <c r="D648" s="12">
        <v>12</v>
      </c>
      <c r="E648" s="12"/>
      <c r="F648" s="12">
        <v>12</v>
      </c>
      <c r="G648" s="1"/>
      <c r="H648" s="11" t="s">
        <v>175</v>
      </c>
      <c r="I648" s="11" t="s">
        <v>138</v>
      </c>
      <c r="J648" s="27" t="s">
        <v>139</v>
      </c>
      <c r="K648" s="3"/>
    </row>
    <row r="649" s="28" customFormat="1" ht="30" customHeight="1" spans="1:11">
      <c r="A649" s="1"/>
      <c r="B649" s="30" t="s">
        <v>781</v>
      </c>
      <c r="C649" s="11" t="s">
        <v>178</v>
      </c>
      <c r="D649" s="12">
        <v>25</v>
      </c>
      <c r="E649" s="12"/>
      <c r="F649" s="12">
        <v>25</v>
      </c>
      <c r="G649" s="1"/>
      <c r="H649" s="11" t="s">
        <v>175</v>
      </c>
      <c r="I649" s="11" t="s">
        <v>138</v>
      </c>
      <c r="J649" s="27" t="s">
        <v>139</v>
      </c>
      <c r="K649" s="3"/>
    </row>
    <row r="650" s="28" customFormat="1" ht="30" customHeight="1" spans="1:11">
      <c r="A650" s="1"/>
      <c r="B650" s="30" t="s">
        <v>782</v>
      </c>
      <c r="C650" s="11" t="s">
        <v>246</v>
      </c>
      <c r="D650" s="12">
        <v>130</v>
      </c>
      <c r="E650" s="12"/>
      <c r="F650" s="12">
        <v>130</v>
      </c>
      <c r="G650" s="1"/>
      <c r="H650" s="11" t="s">
        <v>247</v>
      </c>
      <c r="I650" s="11" t="s">
        <v>138</v>
      </c>
      <c r="J650" s="27" t="s">
        <v>139</v>
      </c>
      <c r="K650" s="3"/>
    </row>
    <row r="651" s="28" customFormat="1" ht="30" customHeight="1" spans="1:11">
      <c r="A651" s="1"/>
      <c r="B651" s="30" t="s">
        <v>783</v>
      </c>
      <c r="C651" s="11" t="s">
        <v>144</v>
      </c>
      <c r="D651" s="12">
        <v>25</v>
      </c>
      <c r="E651" s="12"/>
      <c r="F651" s="12">
        <v>25</v>
      </c>
      <c r="G651" s="1"/>
      <c r="H651" s="11" t="s">
        <v>145</v>
      </c>
      <c r="I651" s="11" t="s">
        <v>138</v>
      </c>
      <c r="J651" s="27" t="s">
        <v>139</v>
      </c>
      <c r="K651" s="3"/>
    </row>
    <row r="652" s="28" customFormat="1" ht="30" customHeight="1" spans="1:11">
      <c r="A652" s="1"/>
      <c r="B652" s="30" t="s">
        <v>784</v>
      </c>
      <c r="C652" s="11" t="s">
        <v>144</v>
      </c>
      <c r="D652" s="12">
        <v>30</v>
      </c>
      <c r="E652" s="12"/>
      <c r="F652" s="12">
        <v>30</v>
      </c>
      <c r="G652" s="1"/>
      <c r="H652" s="11" t="s">
        <v>145</v>
      </c>
      <c r="I652" s="11" t="s">
        <v>138</v>
      </c>
      <c r="J652" s="27" t="s">
        <v>139</v>
      </c>
      <c r="K652" s="3"/>
    </row>
    <row r="653" s="28" customFormat="1" ht="30" customHeight="1" spans="1:11">
      <c r="A653" s="1"/>
      <c r="B653" s="30" t="s">
        <v>785</v>
      </c>
      <c r="C653" s="11" t="s">
        <v>144</v>
      </c>
      <c r="D653" s="12">
        <v>25</v>
      </c>
      <c r="E653" s="12">
        <v>25</v>
      </c>
      <c r="F653" s="12"/>
      <c r="G653" s="1"/>
      <c r="H653" s="11" t="s">
        <v>145</v>
      </c>
      <c r="I653" s="11" t="s">
        <v>138</v>
      </c>
      <c r="J653" s="27" t="s">
        <v>139</v>
      </c>
      <c r="K653" s="3"/>
    </row>
    <row r="654" s="28" customFormat="1" ht="30" customHeight="1" spans="1:11">
      <c r="A654" s="1"/>
      <c r="B654" s="30" t="s">
        <v>786</v>
      </c>
      <c r="C654" s="11" t="s">
        <v>144</v>
      </c>
      <c r="D654" s="12">
        <v>25</v>
      </c>
      <c r="E654" s="12">
        <v>25</v>
      </c>
      <c r="F654" s="12"/>
      <c r="G654" s="1"/>
      <c r="H654" s="11" t="s">
        <v>145</v>
      </c>
      <c r="I654" s="11" t="s">
        <v>138</v>
      </c>
      <c r="J654" s="27" t="s">
        <v>139</v>
      </c>
      <c r="K654" s="3"/>
    </row>
    <row r="655" s="28" customFormat="1" ht="30" customHeight="1" spans="1:11">
      <c r="A655" s="1"/>
      <c r="B655" s="30" t="s">
        <v>787</v>
      </c>
      <c r="C655" s="11" t="s">
        <v>144</v>
      </c>
      <c r="D655" s="12">
        <v>25</v>
      </c>
      <c r="E655" s="12"/>
      <c r="F655" s="12">
        <v>25</v>
      </c>
      <c r="G655" s="1"/>
      <c r="H655" s="11" t="s">
        <v>145</v>
      </c>
      <c r="I655" s="11" t="s">
        <v>138</v>
      </c>
      <c r="J655" s="27" t="s">
        <v>139</v>
      </c>
      <c r="K655" s="3"/>
    </row>
    <row r="656" s="28" customFormat="1" ht="30" customHeight="1" spans="1:11">
      <c r="A656" s="1"/>
      <c r="B656" s="30" t="s">
        <v>788</v>
      </c>
      <c r="C656" s="11" t="s">
        <v>144</v>
      </c>
      <c r="D656" s="12">
        <v>25</v>
      </c>
      <c r="E656" s="12"/>
      <c r="F656" s="12">
        <v>25</v>
      </c>
      <c r="G656" s="1"/>
      <c r="H656" s="11" t="s">
        <v>145</v>
      </c>
      <c r="I656" s="11" t="s">
        <v>138</v>
      </c>
      <c r="J656" s="27" t="s">
        <v>139</v>
      </c>
      <c r="K656" s="3"/>
    </row>
    <row r="657" s="28" customFormat="1" ht="30" customHeight="1" spans="1:11">
      <c r="A657" s="1"/>
      <c r="B657" s="30" t="s">
        <v>789</v>
      </c>
      <c r="C657" s="11" t="s">
        <v>144</v>
      </c>
      <c r="D657" s="12">
        <v>25</v>
      </c>
      <c r="E657" s="12"/>
      <c r="F657" s="12">
        <v>25</v>
      </c>
      <c r="G657" s="1"/>
      <c r="H657" s="11" t="s">
        <v>145</v>
      </c>
      <c r="I657" s="11" t="s">
        <v>138</v>
      </c>
      <c r="J657" s="27" t="s">
        <v>139</v>
      </c>
      <c r="K657" s="3"/>
    </row>
    <row r="658" s="28" customFormat="1" ht="30" customHeight="1" spans="1:11">
      <c r="A658" s="1"/>
      <c r="B658" s="30" t="s">
        <v>790</v>
      </c>
      <c r="C658" s="11" t="s">
        <v>144</v>
      </c>
      <c r="D658" s="12">
        <v>10</v>
      </c>
      <c r="E658" s="12">
        <v>10</v>
      </c>
      <c r="F658" s="12"/>
      <c r="G658" s="1"/>
      <c r="H658" s="11" t="s">
        <v>145</v>
      </c>
      <c r="I658" s="11" t="s">
        <v>138</v>
      </c>
      <c r="J658" s="27" t="s">
        <v>139</v>
      </c>
      <c r="K658" s="3"/>
    </row>
    <row r="659" s="28" customFormat="1" ht="30" customHeight="1" spans="1:11">
      <c r="A659" s="1"/>
      <c r="B659" s="30" t="s">
        <v>791</v>
      </c>
      <c r="C659" s="11" t="s">
        <v>144</v>
      </c>
      <c r="D659" s="12">
        <v>12</v>
      </c>
      <c r="E659" s="12">
        <v>12</v>
      </c>
      <c r="F659" s="12"/>
      <c r="G659" s="1"/>
      <c r="H659" s="11" t="s">
        <v>145</v>
      </c>
      <c r="I659" s="11" t="s">
        <v>138</v>
      </c>
      <c r="J659" s="27" t="s">
        <v>139</v>
      </c>
      <c r="K659" s="3"/>
    </row>
    <row r="660" s="28" customFormat="1" ht="30" customHeight="1" spans="1:11">
      <c r="A660" s="1"/>
      <c r="B660" s="30" t="s">
        <v>792</v>
      </c>
      <c r="C660" s="11" t="s">
        <v>144</v>
      </c>
      <c r="D660" s="12">
        <v>8</v>
      </c>
      <c r="E660" s="12"/>
      <c r="F660" s="12">
        <v>8</v>
      </c>
      <c r="G660" s="1"/>
      <c r="H660" s="11" t="s">
        <v>145</v>
      </c>
      <c r="I660" s="11" t="s">
        <v>138</v>
      </c>
      <c r="J660" s="27" t="s">
        <v>139</v>
      </c>
      <c r="K660" s="3"/>
    </row>
    <row r="661" s="28" customFormat="1" ht="30" customHeight="1" spans="1:11">
      <c r="A661" s="1"/>
      <c r="B661" s="30" t="s">
        <v>793</v>
      </c>
      <c r="C661" s="11" t="s">
        <v>144</v>
      </c>
      <c r="D661" s="12">
        <v>8</v>
      </c>
      <c r="E661" s="12"/>
      <c r="F661" s="12">
        <v>8</v>
      </c>
      <c r="G661" s="1"/>
      <c r="H661" s="11" t="s">
        <v>145</v>
      </c>
      <c r="I661" s="11" t="s">
        <v>138</v>
      </c>
      <c r="J661" s="27" t="s">
        <v>139</v>
      </c>
      <c r="K661" s="3"/>
    </row>
    <row r="662" s="28" customFormat="1" ht="30" customHeight="1" spans="1:11">
      <c r="A662" s="1"/>
      <c r="B662" s="30" t="s">
        <v>794</v>
      </c>
      <c r="C662" s="11" t="s">
        <v>144</v>
      </c>
      <c r="D662" s="12">
        <v>20</v>
      </c>
      <c r="E662" s="12"/>
      <c r="F662" s="12">
        <v>20</v>
      </c>
      <c r="G662" s="1"/>
      <c r="H662" s="11" t="s">
        <v>145</v>
      </c>
      <c r="I662" s="11" t="s">
        <v>138</v>
      </c>
      <c r="J662" s="27" t="s">
        <v>139</v>
      </c>
      <c r="K662" s="3"/>
    </row>
    <row r="663" s="28" customFormat="1" ht="30" customHeight="1" spans="1:11">
      <c r="A663" s="1"/>
      <c r="B663" s="30" t="s">
        <v>795</v>
      </c>
      <c r="C663" s="11" t="s">
        <v>144</v>
      </c>
      <c r="D663" s="12">
        <v>20</v>
      </c>
      <c r="E663" s="12"/>
      <c r="F663" s="12">
        <v>20</v>
      </c>
      <c r="G663" s="1"/>
      <c r="H663" s="11" t="s">
        <v>145</v>
      </c>
      <c r="I663" s="11" t="s">
        <v>138</v>
      </c>
      <c r="J663" s="27" t="s">
        <v>139</v>
      </c>
      <c r="K663" s="3"/>
    </row>
    <row r="664" s="28" customFormat="1" ht="30" customHeight="1" spans="1:11">
      <c r="A664" s="1"/>
      <c r="B664" s="30" t="s">
        <v>796</v>
      </c>
      <c r="C664" s="11" t="s">
        <v>144</v>
      </c>
      <c r="D664" s="12">
        <v>10</v>
      </c>
      <c r="E664" s="12">
        <v>10</v>
      </c>
      <c r="F664" s="12"/>
      <c r="G664" s="1"/>
      <c r="H664" s="11" t="s">
        <v>145</v>
      </c>
      <c r="I664" s="11" t="s">
        <v>138</v>
      </c>
      <c r="J664" s="27" t="s">
        <v>139</v>
      </c>
      <c r="K664" s="3"/>
    </row>
    <row r="665" s="28" customFormat="1" ht="30" customHeight="1" spans="1:11">
      <c r="A665" s="1"/>
      <c r="B665" s="30" t="s">
        <v>797</v>
      </c>
      <c r="C665" s="11" t="s">
        <v>144</v>
      </c>
      <c r="D665" s="12">
        <v>10</v>
      </c>
      <c r="E665" s="12">
        <v>10</v>
      </c>
      <c r="F665" s="12"/>
      <c r="G665" s="1"/>
      <c r="H665" s="11" t="s">
        <v>145</v>
      </c>
      <c r="I665" s="11" t="s">
        <v>138</v>
      </c>
      <c r="J665" s="27" t="s">
        <v>139</v>
      </c>
      <c r="K665" s="3"/>
    </row>
    <row r="666" s="28" customFormat="1" ht="30" customHeight="1" spans="1:11">
      <c r="A666" s="1"/>
      <c r="B666" s="30" t="s">
        <v>798</v>
      </c>
      <c r="C666" s="11" t="s">
        <v>144</v>
      </c>
      <c r="D666" s="12">
        <v>8</v>
      </c>
      <c r="E666" s="12"/>
      <c r="F666" s="12">
        <v>8</v>
      </c>
      <c r="G666" s="1"/>
      <c r="H666" s="11" t="s">
        <v>145</v>
      </c>
      <c r="I666" s="11" t="s">
        <v>138</v>
      </c>
      <c r="J666" s="27" t="s">
        <v>139</v>
      </c>
      <c r="K666" s="3"/>
    </row>
    <row r="667" s="28" customFormat="1" ht="30" customHeight="1" spans="1:11">
      <c r="A667" s="1"/>
      <c r="B667" s="30" t="s">
        <v>799</v>
      </c>
      <c r="C667" s="11" t="s">
        <v>144</v>
      </c>
      <c r="D667" s="12">
        <v>10</v>
      </c>
      <c r="E667" s="12">
        <v>10</v>
      </c>
      <c r="F667" s="12"/>
      <c r="G667" s="1"/>
      <c r="H667" s="11" t="s">
        <v>145</v>
      </c>
      <c r="I667" s="11" t="s">
        <v>138</v>
      </c>
      <c r="J667" s="27" t="s">
        <v>139</v>
      </c>
      <c r="K667" s="3"/>
    </row>
    <row r="668" s="28" customFormat="1" ht="30" customHeight="1" spans="1:11">
      <c r="A668" s="1"/>
      <c r="B668" s="30" t="s">
        <v>800</v>
      </c>
      <c r="C668" s="11" t="s">
        <v>144</v>
      </c>
      <c r="D668" s="12">
        <v>8</v>
      </c>
      <c r="E668" s="12"/>
      <c r="F668" s="12">
        <v>8</v>
      </c>
      <c r="G668" s="1"/>
      <c r="H668" s="11" t="s">
        <v>145</v>
      </c>
      <c r="I668" s="11" t="s">
        <v>138</v>
      </c>
      <c r="J668" s="27" t="s">
        <v>139</v>
      </c>
      <c r="K668" s="3"/>
    </row>
    <row r="669" s="28" customFormat="1" ht="30" customHeight="1" spans="1:11">
      <c r="A669" s="1"/>
      <c r="B669" s="30" t="s">
        <v>801</v>
      </c>
      <c r="C669" s="11" t="s">
        <v>144</v>
      </c>
      <c r="D669" s="12">
        <v>8</v>
      </c>
      <c r="E669" s="12"/>
      <c r="F669" s="12">
        <v>8</v>
      </c>
      <c r="G669" s="1"/>
      <c r="H669" s="11" t="s">
        <v>145</v>
      </c>
      <c r="I669" s="11" t="s">
        <v>138</v>
      </c>
      <c r="J669" s="27" t="s">
        <v>139</v>
      </c>
      <c r="K669" s="3"/>
    </row>
    <row r="670" s="28" customFormat="1" ht="30" customHeight="1" spans="1:11">
      <c r="A670" s="1"/>
      <c r="B670" s="30" t="s">
        <v>802</v>
      </c>
      <c r="C670" s="11" t="s">
        <v>144</v>
      </c>
      <c r="D670" s="12">
        <v>10</v>
      </c>
      <c r="E670" s="12">
        <v>10</v>
      </c>
      <c r="F670" s="12"/>
      <c r="G670" s="1"/>
      <c r="H670" s="11" t="s">
        <v>145</v>
      </c>
      <c r="I670" s="11" t="s">
        <v>138</v>
      </c>
      <c r="J670" s="27" t="s">
        <v>139</v>
      </c>
      <c r="K670" s="3"/>
    </row>
    <row r="671" s="28" customFormat="1" ht="30" customHeight="1" spans="1:11">
      <c r="A671" s="1"/>
      <c r="B671" s="30" t="s">
        <v>803</v>
      </c>
      <c r="C671" s="11" t="s">
        <v>144</v>
      </c>
      <c r="D671" s="12">
        <v>8</v>
      </c>
      <c r="E671" s="12"/>
      <c r="F671" s="12">
        <v>8</v>
      </c>
      <c r="G671" s="1"/>
      <c r="H671" s="11" t="s">
        <v>145</v>
      </c>
      <c r="I671" s="11" t="s">
        <v>138</v>
      </c>
      <c r="J671" s="27" t="s">
        <v>139</v>
      </c>
      <c r="K671" s="3"/>
    </row>
    <row r="672" s="28" customFormat="1" ht="30" customHeight="1" spans="1:11">
      <c r="A672" s="1"/>
      <c r="B672" s="30" t="s">
        <v>804</v>
      </c>
      <c r="C672" s="11" t="s">
        <v>144</v>
      </c>
      <c r="D672" s="12">
        <v>8</v>
      </c>
      <c r="E672" s="12"/>
      <c r="F672" s="12">
        <v>8</v>
      </c>
      <c r="G672" s="1"/>
      <c r="H672" s="11" t="s">
        <v>145</v>
      </c>
      <c r="I672" s="11" t="s">
        <v>138</v>
      </c>
      <c r="J672" s="27" t="s">
        <v>139</v>
      </c>
      <c r="K672" s="3"/>
    </row>
    <row r="673" s="28" customFormat="1" ht="30" customHeight="1" spans="1:11">
      <c r="A673" s="1"/>
      <c r="B673" s="30" t="s">
        <v>805</v>
      </c>
      <c r="C673" s="11" t="s">
        <v>144</v>
      </c>
      <c r="D673" s="12">
        <v>10</v>
      </c>
      <c r="E673" s="12">
        <v>10</v>
      </c>
      <c r="F673" s="12"/>
      <c r="G673" s="1"/>
      <c r="H673" s="11" t="s">
        <v>145</v>
      </c>
      <c r="I673" s="11" t="s">
        <v>138</v>
      </c>
      <c r="J673" s="27" t="s">
        <v>139</v>
      </c>
      <c r="K673" s="3"/>
    </row>
    <row r="674" s="28" customFormat="1" ht="30" customHeight="1" spans="1:11">
      <c r="A674" s="1"/>
      <c r="B674" s="30" t="s">
        <v>806</v>
      </c>
      <c r="C674" s="11" t="s">
        <v>144</v>
      </c>
      <c r="D674" s="12">
        <v>8</v>
      </c>
      <c r="E674" s="12"/>
      <c r="F674" s="12">
        <v>8</v>
      </c>
      <c r="G674" s="1"/>
      <c r="H674" s="11" t="s">
        <v>145</v>
      </c>
      <c r="I674" s="11" t="s">
        <v>138</v>
      </c>
      <c r="J674" s="27" t="s">
        <v>139</v>
      </c>
      <c r="K674" s="3"/>
    </row>
    <row r="675" s="28" customFormat="1" ht="30" customHeight="1" spans="1:11">
      <c r="A675" s="1"/>
      <c r="B675" s="30" t="s">
        <v>807</v>
      </c>
      <c r="C675" s="11" t="s">
        <v>144</v>
      </c>
      <c r="D675" s="12">
        <v>30</v>
      </c>
      <c r="E675" s="12">
        <v>30</v>
      </c>
      <c r="F675" s="12"/>
      <c r="G675" s="1"/>
      <c r="H675" s="11" t="s">
        <v>145</v>
      </c>
      <c r="I675" s="11" t="s">
        <v>138</v>
      </c>
      <c r="J675" s="27" t="s">
        <v>139</v>
      </c>
      <c r="K675" s="3"/>
    </row>
    <row r="676" s="28" customFormat="1" ht="30" customHeight="1" spans="1:11">
      <c r="A676" s="1"/>
      <c r="B676" s="30" t="s">
        <v>808</v>
      </c>
      <c r="C676" s="11" t="s">
        <v>144</v>
      </c>
      <c r="D676" s="12">
        <v>8</v>
      </c>
      <c r="E676" s="12"/>
      <c r="F676" s="12">
        <v>8</v>
      </c>
      <c r="G676" s="1"/>
      <c r="H676" s="11" t="s">
        <v>145</v>
      </c>
      <c r="I676" s="11" t="s">
        <v>138</v>
      </c>
      <c r="J676" s="27" t="s">
        <v>139</v>
      </c>
      <c r="K676" s="3"/>
    </row>
    <row r="677" s="28" customFormat="1" ht="30" customHeight="1" spans="1:11">
      <c r="A677" s="1"/>
      <c r="B677" s="30" t="s">
        <v>809</v>
      </c>
      <c r="C677" s="11" t="s">
        <v>144</v>
      </c>
      <c r="D677" s="12">
        <v>30</v>
      </c>
      <c r="E677" s="12">
        <v>30</v>
      </c>
      <c r="F677" s="12"/>
      <c r="G677" s="1"/>
      <c r="H677" s="11" t="s">
        <v>145</v>
      </c>
      <c r="I677" s="11" t="s">
        <v>138</v>
      </c>
      <c r="J677" s="27" t="s">
        <v>139</v>
      </c>
      <c r="K677" s="3"/>
    </row>
    <row r="678" s="28" customFormat="1" ht="30" customHeight="1" spans="1:11">
      <c r="A678" s="1"/>
      <c r="B678" s="30" t="s">
        <v>810</v>
      </c>
      <c r="C678" s="11" t="s">
        <v>144</v>
      </c>
      <c r="D678" s="12">
        <v>10</v>
      </c>
      <c r="E678" s="12">
        <v>10</v>
      </c>
      <c r="F678" s="12"/>
      <c r="G678" s="1"/>
      <c r="H678" s="11" t="s">
        <v>145</v>
      </c>
      <c r="I678" s="11" t="s">
        <v>138</v>
      </c>
      <c r="J678" s="27" t="s">
        <v>139</v>
      </c>
      <c r="K678" s="3"/>
    </row>
    <row r="679" s="28" customFormat="1" ht="30" customHeight="1" spans="1:11">
      <c r="A679" s="1"/>
      <c r="B679" s="30" t="s">
        <v>811</v>
      </c>
      <c r="C679" s="11" t="s">
        <v>144</v>
      </c>
      <c r="D679" s="12">
        <v>30</v>
      </c>
      <c r="E679" s="12">
        <v>30</v>
      </c>
      <c r="F679" s="12"/>
      <c r="G679" s="1"/>
      <c r="H679" s="11" t="s">
        <v>145</v>
      </c>
      <c r="I679" s="11" t="s">
        <v>138</v>
      </c>
      <c r="J679" s="27" t="s">
        <v>139</v>
      </c>
      <c r="K679" s="3"/>
    </row>
    <row r="680" s="28" customFormat="1" ht="30" customHeight="1" spans="1:11">
      <c r="A680" s="1"/>
      <c r="B680" s="30" t="s">
        <v>812</v>
      </c>
      <c r="C680" s="11" t="s">
        <v>144</v>
      </c>
      <c r="D680" s="12">
        <v>12</v>
      </c>
      <c r="E680" s="12">
        <v>12</v>
      </c>
      <c r="F680" s="12"/>
      <c r="G680" s="1"/>
      <c r="H680" s="11" t="s">
        <v>145</v>
      </c>
      <c r="I680" s="11" t="s">
        <v>138</v>
      </c>
      <c r="J680" s="27" t="s">
        <v>139</v>
      </c>
      <c r="K680" s="3"/>
    </row>
    <row r="681" s="28" customFormat="1" ht="30" customHeight="1" spans="1:11">
      <c r="A681" s="1"/>
      <c r="B681" s="30" t="s">
        <v>813</v>
      </c>
      <c r="C681" s="11" t="s">
        <v>144</v>
      </c>
      <c r="D681" s="12">
        <v>12</v>
      </c>
      <c r="E681" s="12">
        <v>12</v>
      </c>
      <c r="F681" s="12"/>
      <c r="G681" s="1"/>
      <c r="H681" s="11" t="s">
        <v>145</v>
      </c>
      <c r="I681" s="11" t="s">
        <v>138</v>
      </c>
      <c r="J681" s="27" t="s">
        <v>139</v>
      </c>
      <c r="K681" s="3"/>
    </row>
    <row r="682" s="28" customFormat="1" ht="30" customHeight="1" spans="1:11">
      <c r="A682" s="1" t="s">
        <v>37</v>
      </c>
      <c r="B682" s="30"/>
      <c r="C682" s="11"/>
      <c r="D682" s="12">
        <f t="shared" ref="D682:F682" si="18">SUM(D683:D789)</f>
        <v>1697.7</v>
      </c>
      <c r="E682" s="12">
        <f t="shared" si="18"/>
        <v>822</v>
      </c>
      <c r="F682" s="12">
        <f t="shared" si="18"/>
        <v>875.7</v>
      </c>
      <c r="G682" s="1"/>
      <c r="H682" s="11"/>
      <c r="I682" s="11"/>
      <c r="J682" s="27"/>
      <c r="K682" s="3"/>
    </row>
    <row r="683" s="28" customFormat="1" ht="30" customHeight="1" spans="1:11">
      <c r="A683" s="1"/>
      <c r="B683" s="30" t="s">
        <v>814</v>
      </c>
      <c r="C683" s="11" t="s">
        <v>148</v>
      </c>
      <c r="D683" s="12">
        <v>3</v>
      </c>
      <c r="E683" s="12"/>
      <c r="F683" s="12">
        <v>3</v>
      </c>
      <c r="G683" s="1"/>
      <c r="H683" s="11" t="s">
        <v>149</v>
      </c>
      <c r="I683" s="11" t="s">
        <v>138</v>
      </c>
      <c r="J683" s="27" t="s">
        <v>139</v>
      </c>
      <c r="K683" s="3"/>
    </row>
    <row r="684" s="28" customFormat="1" ht="30" customHeight="1" spans="1:11">
      <c r="A684" s="1"/>
      <c r="B684" s="30" t="s">
        <v>815</v>
      </c>
      <c r="C684" s="11" t="s">
        <v>148</v>
      </c>
      <c r="D684" s="12">
        <v>3</v>
      </c>
      <c r="E684" s="12"/>
      <c r="F684" s="12">
        <v>3</v>
      </c>
      <c r="G684" s="1"/>
      <c r="H684" s="11" t="s">
        <v>149</v>
      </c>
      <c r="I684" s="11" t="s">
        <v>138</v>
      </c>
      <c r="J684" s="27" t="s">
        <v>139</v>
      </c>
      <c r="K684" s="3"/>
    </row>
    <row r="685" s="28" customFormat="1" ht="30" customHeight="1" spans="1:11">
      <c r="A685" s="1"/>
      <c r="B685" s="30" t="s">
        <v>816</v>
      </c>
      <c r="C685" s="11" t="s">
        <v>148</v>
      </c>
      <c r="D685" s="12">
        <v>4</v>
      </c>
      <c r="E685" s="12"/>
      <c r="F685" s="12">
        <v>4</v>
      </c>
      <c r="G685" s="1"/>
      <c r="H685" s="11" t="s">
        <v>149</v>
      </c>
      <c r="I685" s="11" t="s">
        <v>138</v>
      </c>
      <c r="J685" s="27" t="s">
        <v>139</v>
      </c>
      <c r="K685" s="3"/>
    </row>
    <row r="686" s="28" customFormat="1" ht="30" customHeight="1" spans="1:11">
      <c r="A686" s="1"/>
      <c r="B686" s="30" t="s">
        <v>817</v>
      </c>
      <c r="C686" s="11" t="s">
        <v>148</v>
      </c>
      <c r="D686" s="12">
        <v>4.5</v>
      </c>
      <c r="E686" s="12"/>
      <c r="F686" s="12">
        <v>4.5</v>
      </c>
      <c r="G686" s="1"/>
      <c r="H686" s="11" t="s">
        <v>149</v>
      </c>
      <c r="I686" s="11" t="s">
        <v>138</v>
      </c>
      <c r="J686" s="27" t="s">
        <v>139</v>
      </c>
      <c r="K686" s="3"/>
    </row>
    <row r="687" s="28" customFormat="1" ht="30" customHeight="1" spans="1:11">
      <c r="A687" s="1"/>
      <c r="B687" s="30" t="s">
        <v>818</v>
      </c>
      <c r="C687" s="11" t="s">
        <v>148</v>
      </c>
      <c r="D687" s="12">
        <v>2</v>
      </c>
      <c r="E687" s="12"/>
      <c r="F687" s="12">
        <v>2</v>
      </c>
      <c r="G687" s="1"/>
      <c r="H687" s="11" t="s">
        <v>149</v>
      </c>
      <c r="I687" s="11" t="s">
        <v>138</v>
      </c>
      <c r="J687" s="27" t="s">
        <v>139</v>
      </c>
      <c r="K687" s="3"/>
    </row>
    <row r="688" s="28" customFormat="1" ht="30" customHeight="1" spans="1:11">
      <c r="A688" s="1"/>
      <c r="B688" s="30" t="s">
        <v>819</v>
      </c>
      <c r="C688" s="11" t="s">
        <v>148</v>
      </c>
      <c r="D688" s="12">
        <v>3</v>
      </c>
      <c r="E688" s="12"/>
      <c r="F688" s="12">
        <v>3</v>
      </c>
      <c r="G688" s="1"/>
      <c r="H688" s="11" t="s">
        <v>149</v>
      </c>
      <c r="I688" s="11" t="s">
        <v>138</v>
      </c>
      <c r="J688" s="27" t="s">
        <v>139</v>
      </c>
      <c r="K688" s="3"/>
    </row>
    <row r="689" s="28" customFormat="1" ht="30" customHeight="1" spans="1:11">
      <c r="A689" s="1"/>
      <c r="B689" s="30" t="s">
        <v>820</v>
      </c>
      <c r="C689" s="11" t="s">
        <v>148</v>
      </c>
      <c r="D689" s="12">
        <v>2</v>
      </c>
      <c r="E689" s="12"/>
      <c r="F689" s="12">
        <v>2</v>
      </c>
      <c r="G689" s="1"/>
      <c r="H689" s="11" t="s">
        <v>149</v>
      </c>
      <c r="I689" s="11" t="s">
        <v>138</v>
      </c>
      <c r="J689" s="27" t="s">
        <v>139</v>
      </c>
      <c r="K689" s="3"/>
    </row>
    <row r="690" s="28" customFormat="1" ht="30" customHeight="1" spans="1:11">
      <c r="A690" s="1"/>
      <c r="B690" s="30" t="s">
        <v>821</v>
      </c>
      <c r="C690" s="11" t="s">
        <v>148</v>
      </c>
      <c r="D690" s="12">
        <v>4</v>
      </c>
      <c r="E690" s="12"/>
      <c r="F690" s="12">
        <v>4</v>
      </c>
      <c r="G690" s="1"/>
      <c r="H690" s="11" t="s">
        <v>149</v>
      </c>
      <c r="I690" s="11" t="s">
        <v>138</v>
      </c>
      <c r="J690" s="27" t="s">
        <v>139</v>
      </c>
      <c r="K690" s="3"/>
    </row>
    <row r="691" s="28" customFormat="1" ht="30" customHeight="1" spans="1:11">
      <c r="A691" s="1"/>
      <c r="B691" s="30" t="s">
        <v>822</v>
      </c>
      <c r="C691" s="11" t="s">
        <v>148</v>
      </c>
      <c r="D691" s="12">
        <v>4</v>
      </c>
      <c r="E691" s="12"/>
      <c r="F691" s="12">
        <v>4</v>
      </c>
      <c r="G691" s="1"/>
      <c r="H691" s="11" t="s">
        <v>149</v>
      </c>
      <c r="I691" s="11" t="s">
        <v>138</v>
      </c>
      <c r="J691" s="27" t="s">
        <v>139</v>
      </c>
      <c r="K691" s="3"/>
    </row>
    <row r="692" s="28" customFormat="1" ht="30" customHeight="1" spans="1:11">
      <c r="A692" s="1"/>
      <c r="B692" s="30" t="s">
        <v>823</v>
      </c>
      <c r="C692" s="11" t="s">
        <v>148</v>
      </c>
      <c r="D692" s="12">
        <v>4</v>
      </c>
      <c r="E692" s="12"/>
      <c r="F692" s="12">
        <v>4</v>
      </c>
      <c r="G692" s="1"/>
      <c r="H692" s="11" t="s">
        <v>149</v>
      </c>
      <c r="I692" s="11" t="s">
        <v>138</v>
      </c>
      <c r="J692" s="27" t="s">
        <v>139</v>
      </c>
      <c r="K692" s="3"/>
    </row>
    <row r="693" s="28" customFormat="1" ht="30" customHeight="1" spans="1:11">
      <c r="A693" s="1"/>
      <c r="B693" s="30" t="s">
        <v>824</v>
      </c>
      <c r="C693" s="11" t="s">
        <v>148</v>
      </c>
      <c r="D693" s="12">
        <v>3</v>
      </c>
      <c r="E693" s="12"/>
      <c r="F693" s="12">
        <v>3</v>
      </c>
      <c r="G693" s="1"/>
      <c r="H693" s="11" t="s">
        <v>149</v>
      </c>
      <c r="I693" s="11" t="s">
        <v>138</v>
      </c>
      <c r="J693" s="27" t="s">
        <v>139</v>
      </c>
      <c r="K693" s="3"/>
    </row>
    <row r="694" s="28" customFormat="1" ht="30" customHeight="1" spans="1:11">
      <c r="A694" s="1"/>
      <c r="B694" s="30" t="s">
        <v>825</v>
      </c>
      <c r="C694" s="11" t="s">
        <v>148</v>
      </c>
      <c r="D694" s="12">
        <v>2</v>
      </c>
      <c r="E694" s="12"/>
      <c r="F694" s="12">
        <v>2</v>
      </c>
      <c r="G694" s="1"/>
      <c r="H694" s="11" t="s">
        <v>149</v>
      </c>
      <c r="I694" s="11" t="s">
        <v>138</v>
      </c>
      <c r="J694" s="27" t="s">
        <v>139</v>
      </c>
      <c r="K694" s="3"/>
    </row>
    <row r="695" s="28" customFormat="1" ht="30" customHeight="1" spans="1:11">
      <c r="A695" s="1"/>
      <c r="B695" s="30" t="s">
        <v>826</v>
      </c>
      <c r="C695" s="11" t="s">
        <v>398</v>
      </c>
      <c r="D695" s="12">
        <v>35</v>
      </c>
      <c r="E695" s="12">
        <v>35</v>
      </c>
      <c r="F695" s="12"/>
      <c r="G695" s="1"/>
      <c r="H695" s="11" t="s">
        <v>399</v>
      </c>
      <c r="I695" s="11" t="s">
        <v>138</v>
      </c>
      <c r="J695" s="27" t="s">
        <v>139</v>
      </c>
      <c r="K695" s="3"/>
    </row>
    <row r="696" s="28" customFormat="1" ht="30" customHeight="1" spans="1:11">
      <c r="A696" s="1"/>
      <c r="B696" s="30" t="s">
        <v>827</v>
      </c>
      <c r="C696" s="11" t="s">
        <v>402</v>
      </c>
      <c r="D696" s="12">
        <v>50</v>
      </c>
      <c r="E696" s="12">
        <v>50</v>
      </c>
      <c r="F696" s="12"/>
      <c r="G696" s="1"/>
      <c r="H696" s="11" t="s">
        <v>403</v>
      </c>
      <c r="I696" s="11" t="s">
        <v>138</v>
      </c>
      <c r="J696" s="27" t="s">
        <v>139</v>
      </c>
      <c r="K696" s="3"/>
    </row>
    <row r="697" s="28" customFormat="1" ht="30" customHeight="1" spans="1:11">
      <c r="A697" s="1"/>
      <c r="B697" s="30" t="s">
        <v>828</v>
      </c>
      <c r="C697" s="11" t="s">
        <v>405</v>
      </c>
      <c r="D697" s="12">
        <v>3.5</v>
      </c>
      <c r="E697" s="12"/>
      <c r="F697" s="12">
        <v>3.5</v>
      </c>
      <c r="G697" s="1"/>
      <c r="H697" s="11" t="s">
        <v>170</v>
      </c>
      <c r="I697" s="11" t="s">
        <v>138</v>
      </c>
      <c r="J697" s="27" t="s">
        <v>139</v>
      </c>
      <c r="K697" s="3"/>
    </row>
    <row r="698" s="28" customFormat="1" ht="30" customHeight="1" spans="1:11">
      <c r="A698" s="1"/>
      <c r="B698" s="30" t="s">
        <v>829</v>
      </c>
      <c r="C698" s="11" t="s">
        <v>405</v>
      </c>
      <c r="D698" s="12">
        <v>8.5</v>
      </c>
      <c r="E698" s="12"/>
      <c r="F698" s="12">
        <v>8.5</v>
      </c>
      <c r="G698" s="1"/>
      <c r="H698" s="11" t="s">
        <v>170</v>
      </c>
      <c r="I698" s="11" t="s">
        <v>138</v>
      </c>
      <c r="J698" s="27" t="s">
        <v>139</v>
      </c>
      <c r="K698" s="3"/>
    </row>
    <row r="699" s="28" customFormat="1" ht="30" customHeight="1" spans="1:11">
      <c r="A699" s="1"/>
      <c r="B699" s="30" t="s">
        <v>830</v>
      </c>
      <c r="C699" s="11" t="s">
        <v>405</v>
      </c>
      <c r="D699" s="12">
        <v>16</v>
      </c>
      <c r="E699" s="12"/>
      <c r="F699" s="12">
        <v>16</v>
      </c>
      <c r="G699" s="1"/>
      <c r="H699" s="11" t="s">
        <v>170</v>
      </c>
      <c r="I699" s="11" t="s">
        <v>138</v>
      </c>
      <c r="J699" s="27" t="s">
        <v>139</v>
      </c>
      <c r="K699" s="3"/>
    </row>
    <row r="700" s="28" customFormat="1" ht="30" customHeight="1" spans="1:11">
      <c r="A700" s="1"/>
      <c r="B700" s="30" t="s">
        <v>831</v>
      </c>
      <c r="C700" s="11" t="s">
        <v>405</v>
      </c>
      <c r="D700" s="12">
        <v>13</v>
      </c>
      <c r="E700" s="12"/>
      <c r="F700" s="12">
        <v>13</v>
      </c>
      <c r="G700" s="1"/>
      <c r="H700" s="11" t="s">
        <v>170</v>
      </c>
      <c r="I700" s="11" t="s">
        <v>138</v>
      </c>
      <c r="J700" s="27" t="s">
        <v>139</v>
      </c>
      <c r="K700" s="3"/>
    </row>
    <row r="701" s="28" customFormat="1" ht="30" customHeight="1" spans="1:11">
      <c r="A701" s="1"/>
      <c r="B701" s="30" t="s">
        <v>832</v>
      </c>
      <c r="C701" s="11" t="s">
        <v>136</v>
      </c>
      <c r="D701" s="12">
        <v>50</v>
      </c>
      <c r="E701" s="12"/>
      <c r="F701" s="12">
        <v>50</v>
      </c>
      <c r="G701" s="1"/>
      <c r="H701" s="11" t="s">
        <v>137</v>
      </c>
      <c r="I701" s="11" t="s">
        <v>138</v>
      </c>
      <c r="J701" s="27" t="s">
        <v>139</v>
      </c>
      <c r="K701" s="3"/>
    </row>
    <row r="702" s="28" customFormat="1" ht="30" customHeight="1" spans="1:11">
      <c r="A702" s="1"/>
      <c r="B702" s="30" t="s">
        <v>833</v>
      </c>
      <c r="C702" s="11" t="s">
        <v>136</v>
      </c>
      <c r="D702" s="12">
        <v>50</v>
      </c>
      <c r="E702" s="12"/>
      <c r="F702" s="12">
        <v>50</v>
      </c>
      <c r="G702" s="1"/>
      <c r="H702" s="11" t="s">
        <v>137</v>
      </c>
      <c r="I702" s="11" t="s">
        <v>138</v>
      </c>
      <c r="J702" s="27" t="s">
        <v>139</v>
      </c>
      <c r="K702" s="3"/>
    </row>
    <row r="703" s="28" customFormat="1" ht="30" customHeight="1" spans="1:11">
      <c r="A703" s="1"/>
      <c r="B703" s="30" t="s">
        <v>834</v>
      </c>
      <c r="C703" s="11" t="s">
        <v>152</v>
      </c>
      <c r="D703" s="12">
        <v>4</v>
      </c>
      <c r="E703" s="12">
        <v>4</v>
      </c>
      <c r="F703" s="12"/>
      <c r="G703" s="1"/>
      <c r="H703" s="11" t="s">
        <v>153</v>
      </c>
      <c r="I703" s="11" t="s">
        <v>138</v>
      </c>
      <c r="J703" s="27" t="s">
        <v>139</v>
      </c>
      <c r="K703" s="3"/>
    </row>
    <row r="704" s="28" customFormat="1" ht="30" customHeight="1" spans="1:11">
      <c r="A704" s="1"/>
      <c r="B704" s="30" t="s">
        <v>835</v>
      </c>
      <c r="C704" s="11" t="s">
        <v>152</v>
      </c>
      <c r="D704" s="12">
        <v>4</v>
      </c>
      <c r="E704" s="12">
        <v>4</v>
      </c>
      <c r="F704" s="12"/>
      <c r="G704" s="1"/>
      <c r="H704" s="11" t="s">
        <v>153</v>
      </c>
      <c r="I704" s="11" t="s">
        <v>138</v>
      </c>
      <c r="J704" s="27" t="s">
        <v>139</v>
      </c>
      <c r="K704" s="3"/>
    </row>
    <row r="705" s="28" customFormat="1" ht="30" customHeight="1" spans="1:11">
      <c r="A705" s="1"/>
      <c r="B705" s="30" t="s">
        <v>836</v>
      </c>
      <c r="C705" s="11" t="s">
        <v>152</v>
      </c>
      <c r="D705" s="12">
        <v>4</v>
      </c>
      <c r="E705" s="12">
        <v>4</v>
      </c>
      <c r="F705" s="12"/>
      <c r="G705" s="1"/>
      <c r="H705" s="11" t="s">
        <v>153</v>
      </c>
      <c r="I705" s="11" t="s">
        <v>138</v>
      </c>
      <c r="J705" s="27" t="s">
        <v>139</v>
      </c>
      <c r="K705" s="3"/>
    </row>
    <row r="706" s="28" customFormat="1" ht="30" customHeight="1" spans="1:11">
      <c r="A706" s="1"/>
      <c r="B706" s="30" t="s">
        <v>837</v>
      </c>
      <c r="C706" s="11" t="s">
        <v>152</v>
      </c>
      <c r="D706" s="12">
        <v>4</v>
      </c>
      <c r="E706" s="12">
        <v>4</v>
      </c>
      <c r="F706" s="12"/>
      <c r="G706" s="1"/>
      <c r="H706" s="11" t="s">
        <v>153</v>
      </c>
      <c r="I706" s="11" t="s">
        <v>138</v>
      </c>
      <c r="J706" s="27" t="s">
        <v>139</v>
      </c>
      <c r="K706" s="3"/>
    </row>
    <row r="707" s="28" customFormat="1" ht="30" customHeight="1" spans="1:11">
      <c r="A707" s="1"/>
      <c r="B707" s="30" t="s">
        <v>838</v>
      </c>
      <c r="C707" s="11" t="s">
        <v>152</v>
      </c>
      <c r="D707" s="12">
        <v>4</v>
      </c>
      <c r="E707" s="12">
        <v>4</v>
      </c>
      <c r="F707" s="12"/>
      <c r="G707" s="1"/>
      <c r="H707" s="11" t="s">
        <v>153</v>
      </c>
      <c r="I707" s="11" t="s">
        <v>138</v>
      </c>
      <c r="J707" s="27" t="s">
        <v>139</v>
      </c>
      <c r="K707" s="3"/>
    </row>
    <row r="708" s="28" customFormat="1" ht="30" customHeight="1" spans="1:11">
      <c r="A708" s="1"/>
      <c r="B708" s="30" t="s">
        <v>839</v>
      </c>
      <c r="C708" s="11" t="s">
        <v>152</v>
      </c>
      <c r="D708" s="12">
        <v>4</v>
      </c>
      <c r="E708" s="12">
        <v>4</v>
      </c>
      <c r="F708" s="12"/>
      <c r="G708" s="1"/>
      <c r="H708" s="11" t="s">
        <v>153</v>
      </c>
      <c r="I708" s="11" t="s">
        <v>138</v>
      </c>
      <c r="J708" s="27" t="s">
        <v>139</v>
      </c>
      <c r="K708" s="3"/>
    </row>
    <row r="709" s="28" customFormat="1" ht="30" customHeight="1" spans="1:11">
      <c r="A709" s="1"/>
      <c r="B709" s="30" t="s">
        <v>840</v>
      </c>
      <c r="C709" s="11" t="s">
        <v>152</v>
      </c>
      <c r="D709" s="12">
        <v>4</v>
      </c>
      <c r="E709" s="12">
        <v>4</v>
      </c>
      <c r="F709" s="12"/>
      <c r="G709" s="1"/>
      <c r="H709" s="11" t="s">
        <v>153</v>
      </c>
      <c r="I709" s="11" t="s">
        <v>138</v>
      </c>
      <c r="J709" s="27" t="s">
        <v>139</v>
      </c>
      <c r="K709" s="3"/>
    </row>
    <row r="710" s="28" customFormat="1" ht="30" customHeight="1" spans="1:11">
      <c r="A710" s="1"/>
      <c r="B710" s="30" t="s">
        <v>841</v>
      </c>
      <c r="C710" s="11" t="s">
        <v>152</v>
      </c>
      <c r="D710" s="12">
        <v>4</v>
      </c>
      <c r="E710" s="12">
        <v>4</v>
      </c>
      <c r="F710" s="12"/>
      <c r="G710" s="1"/>
      <c r="H710" s="11" t="s">
        <v>153</v>
      </c>
      <c r="I710" s="11" t="s">
        <v>138</v>
      </c>
      <c r="J710" s="27" t="s">
        <v>139</v>
      </c>
      <c r="K710" s="3"/>
    </row>
    <row r="711" s="28" customFormat="1" ht="30" customHeight="1" spans="1:11">
      <c r="A711" s="1"/>
      <c r="B711" s="30" t="s">
        <v>842</v>
      </c>
      <c r="C711" s="11" t="s">
        <v>152</v>
      </c>
      <c r="D711" s="12">
        <v>4</v>
      </c>
      <c r="E711" s="12">
        <v>4</v>
      </c>
      <c r="F711" s="12"/>
      <c r="G711" s="1"/>
      <c r="H711" s="11" t="s">
        <v>153</v>
      </c>
      <c r="I711" s="11" t="s">
        <v>138</v>
      </c>
      <c r="J711" s="27" t="s">
        <v>139</v>
      </c>
      <c r="K711" s="3"/>
    </row>
    <row r="712" s="28" customFormat="1" ht="30" customHeight="1" spans="1:11">
      <c r="A712" s="1"/>
      <c r="B712" s="30" t="s">
        <v>843</v>
      </c>
      <c r="C712" s="11" t="s">
        <v>152</v>
      </c>
      <c r="D712" s="12">
        <v>4</v>
      </c>
      <c r="E712" s="12">
        <v>4</v>
      </c>
      <c r="F712" s="12"/>
      <c r="G712" s="1"/>
      <c r="H712" s="11" t="s">
        <v>153</v>
      </c>
      <c r="I712" s="11" t="s">
        <v>138</v>
      </c>
      <c r="J712" s="27" t="s">
        <v>139</v>
      </c>
      <c r="K712" s="3"/>
    </row>
    <row r="713" s="28" customFormat="1" ht="30" customHeight="1" spans="1:11">
      <c r="A713" s="1"/>
      <c r="B713" s="30" t="s">
        <v>844</v>
      </c>
      <c r="C713" s="11" t="s">
        <v>152</v>
      </c>
      <c r="D713" s="12">
        <v>4</v>
      </c>
      <c r="E713" s="12">
        <v>4</v>
      </c>
      <c r="F713" s="12"/>
      <c r="G713" s="1"/>
      <c r="H713" s="11" t="s">
        <v>153</v>
      </c>
      <c r="I713" s="11" t="s">
        <v>138</v>
      </c>
      <c r="J713" s="27" t="s">
        <v>139</v>
      </c>
      <c r="K713" s="3"/>
    </row>
    <row r="714" s="28" customFormat="1" ht="30" customHeight="1" spans="1:11">
      <c r="A714" s="1"/>
      <c r="B714" s="30" t="s">
        <v>845</v>
      </c>
      <c r="C714" s="11" t="s">
        <v>152</v>
      </c>
      <c r="D714" s="12">
        <v>4</v>
      </c>
      <c r="E714" s="12">
        <v>4</v>
      </c>
      <c r="F714" s="12"/>
      <c r="G714" s="1"/>
      <c r="H714" s="11" t="s">
        <v>153</v>
      </c>
      <c r="I714" s="11" t="s">
        <v>138</v>
      </c>
      <c r="J714" s="27" t="s">
        <v>139</v>
      </c>
      <c r="K714" s="3"/>
    </row>
    <row r="715" s="28" customFormat="1" ht="30" customHeight="1" spans="1:11">
      <c r="A715" s="1"/>
      <c r="B715" s="30" t="s">
        <v>846</v>
      </c>
      <c r="C715" s="11" t="s">
        <v>152</v>
      </c>
      <c r="D715" s="12">
        <v>4</v>
      </c>
      <c r="E715" s="12">
        <v>4</v>
      </c>
      <c r="F715" s="12"/>
      <c r="G715" s="1"/>
      <c r="H715" s="11" t="s">
        <v>153</v>
      </c>
      <c r="I715" s="11" t="s">
        <v>138</v>
      </c>
      <c r="J715" s="27" t="s">
        <v>139</v>
      </c>
      <c r="K715" s="3"/>
    </row>
    <row r="716" s="28" customFormat="1" ht="30" customHeight="1" spans="1:11">
      <c r="A716" s="1"/>
      <c r="B716" s="30" t="s">
        <v>847</v>
      </c>
      <c r="C716" s="11" t="s">
        <v>152</v>
      </c>
      <c r="D716" s="12">
        <v>5.5</v>
      </c>
      <c r="E716" s="12"/>
      <c r="F716" s="12">
        <v>5.5</v>
      </c>
      <c r="G716" s="1"/>
      <c r="H716" s="11" t="s">
        <v>153</v>
      </c>
      <c r="I716" s="11" t="s">
        <v>138</v>
      </c>
      <c r="J716" s="27" t="s">
        <v>139</v>
      </c>
      <c r="K716" s="3"/>
    </row>
    <row r="717" s="28" customFormat="1" ht="30" customHeight="1" spans="1:11">
      <c r="A717" s="1"/>
      <c r="B717" s="30" t="s">
        <v>848</v>
      </c>
      <c r="C717" s="11" t="s">
        <v>152</v>
      </c>
      <c r="D717" s="12">
        <v>5.5</v>
      </c>
      <c r="E717" s="12"/>
      <c r="F717" s="12">
        <v>5.5</v>
      </c>
      <c r="G717" s="1"/>
      <c r="H717" s="11" t="s">
        <v>153</v>
      </c>
      <c r="I717" s="11" t="s">
        <v>138</v>
      </c>
      <c r="J717" s="27" t="s">
        <v>139</v>
      </c>
      <c r="K717" s="3"/>
    </row>
    <row r="718" s="28" customFormat="1" ht="30" customHeight="1" spans="1:11">
      <c r="A718" s="1"/>
      <c r="B718" s="30" t="s">
        <v>849</v>
      </c>
      <c r="C718" s="11" t="s">
        <v>152</v>
      </c>
      <c r="D718" s="12">
        <v>4</v>
      </c>
      <c r="E718" s="12">
        <v>4</v>
      </c>
      <c r="F718" s="12"/>
      <c r="G718" s="1"/>
      <c r="H718" s="11" t="s">
        <v>153</v>
      </c>
      <c r="I718" s="11" t="s">
        <v>138</v>
      </c>
      <c r="J718" s="27" t="s">
        <v>139</v>
      </c>
      <c r="K718" s="3"/>
    </row>
    <row r="719" s="28" customFormat="1" ht="30" customHeight="1" spans="1:11">
      <c r="A719" s="1"/>
      <c r="B719" s="30" t="s">
        <v>850</v>
      </c>
      <c r="C719" s="11" t="s">
        <v>152</v>
      </c>
      <c r="D719" s="12">
        <v>4</v>
      </c>
      <c r="E719" s="12">
        <v>4</v>
      </c>
      <c r="F719" s="12"/>
      <c r="G719" s="1"/>
      <c r="H719" s="11" t="s">
        <v>153</v>
      </c>
      <c r="I719" s="11" t="s">
        <v>138</v>
      </c>
      <c r="J719" s="27" t="s">
        <v>139</v>
      </c>
      <c r="K719" s="3"/>
    </row>
    <row r="720" s="28" customFormat="1" ht="30" customHeight="1" spans="1:11">
      <c r="A720" s="1"/>
      <c r="B720" s="30" t="s">
        <v>851</v>
      </c>
      <c r="C720" s="11" t="s">
        <v>152</v>
      </c>
      <c r="D720" s="12">
        <v>4</v>
      </c>
      <c r="E720" s="12">
        <v>4</v>
      </c>
      <c r="F720" s="12"/>
      <c r="G720" s="1"/>
      <c r="H720" s="11" t="s">
        <v>153</v>
      </c>
      <c r="I720" s="11" t="s">
        <v>138</v>
      </c>
      <c r="J720" s="27" t="s">
        <v>139</v>
      </c>
      <c r="K720" s="3"/>
    </row>
    <row r="721" s="28" customFormat="1" ht="30" customHeight="1" spans="1:11">
      <c r="A721" s="1"/>
      <c r="B721" s="30" t="s">
        <v>852</v>
      </c>
      <c r="C721" s="11" t="s">
        <v>152</v>
      </c>
      <c r="D721" s="12">
        <v>4</v>
      </c>
      <c r="E721" s="12">
        <v>4</v>
      </c>
      <c r="F721" s="12"/>
      <c r="G721" s="1"/>
      <c r="H721" s="11" t="s">
        <v>153</v>
      </c>
      <c r="I721" s="11" t="s">
        <v>138</v>
      </c>
      <c r="J721" s="27" t="s">
        <v>139</v>
      </c>
      <c r="K721" s="3"/>
    </row>
    <row r="722" s="28" customFormat="1" ht="30" customHeight="1" spans="1:11">
      <c r="A722" s="1"/>
      <c r="B722" s="30" t="s">
        <v>853</v>
      </c>
      <c r="C722" s="11" t="s">
        <v>152</v>
      </c>
      <c r="D722" s="12">
        <v>4</v>
      </c>
      <c r="E722" s="12">
        <v>4</v>
      </c>
      <c r="F722" s="12"/>
      <c r="G722" s="1"/>
      <c r="H722" s="11" t="s">
        <v>153</v>
      </c>
      <c r="I722" s="11" t="s">
        <v>138</v>
      </c>
      <c r="J722" s="27" t="s">
        <v>139</v>
      </c>
      <c r="K722" s="3"/>
    </row>
    <row r="723" s="28" customFormat="1" ht="30" customHeight="1" spans="1:11">
      <c r="A723" s="1"/>
      <c r="B723" s="30" t="s">
        <v>854</v>
      </c>
      <c r="C723" s="11" t="s">
        <v>152</v>
      </c>
      <c r="D723" s="12">
        <v>4</v>
      </c>
      <c r="E723" s="12">
        <v>4</v>
      </c>
      <c r="F723" s="12"/>
      <c r="G723" s="1"/>
      <c r="H723" s="11" t="s">
        <v>153</v>
      </c>
      <c r="I723" s="11" t="s">
        <v>138</v>
      </c>
      <c r="J723" s="27" t="s">
        <v>139</v>
      </c>
      <c r="K723" s="3"/>
    </row>
    <row r="724" s="28" customFormat="1" ht="30" customHeight="1" spans="1:11">
      <c r="A724" s="1"/>
      <c r="B724" s="30" t="s">
        <v>855</v>
      </c>
      <c r="C724" s="11" t="s">
        <v>152</v>
      </c>
      <c r="D724" s="12">
        <v>4</v>
      </c>
      <c r="E724" s="12">
        <v>4</v>
      </c>
      <c r="F724" s="12"/>
      <c r="G724" s="1"/>
      <c r="H724" s="11" t="s">
        <v>153</v>
      </c>
      <c r="I724" s="11" t="s">
        <v>138</v>
      </c>
      <c r="J724" s="27" t="s">
        <v>139</v>
      </c>
      <c r="K724" s="3"/>
    </row>
    <row r="725" s="28" customFormat="1" ht="30" customHeight="1" spans="1:11">
      <c r="A725" s="1"/>
      <c r="B725" s="30" t="s">
        <v>856</v>
      </c>
      <c r="C725" s="11" t="s">
        <v>152</v>
      </c>
      <c r="D725" s="12">
        <v>4</v>
      </c>
      <c r="E725" s="12">
        <v>4</v>
      </c>
      <c r="F725" s="12"/>
      <c r="G725" s="1"/>
      <c r="H725" s="11" t="s">
        <v>153</v>
      </c>
      <c r="I725" s="11" t="s">
        <v>138</v>
      </c>
      <c r="J725" s="27" t="s">
        <v>139</v>
      </c>
      <c r="K725" s="3"/>
    </row>
    <row r="726" s="28" customFormat="1" ht="30" customHeight="1" spans="1:11">
      <c r="A726" s="1"/>
      <c r="B726" s="30" t="s">
        <v>857</v>
      </c>
      <c r="C726" s="11" t="s">
        <v>152</v>
      </c>
      <c r="D726" s="12">
        <v>5.5</v>
      </c>
      <c r="E726" s="12"/>
      <c r="F726" s="12">
        <v>5.5</v>
      </c>
      <c r="G726" s="1"/>
      <c r="H726" s="11" t="s">
        <v>153</v>
      </c>
      <c r="I726" s="11" t="s">
        <v>138</v>
      </c>
      <c r="J726" s="27" t="s">
        <v>139</v>
      </c>
      <c r="K726" s="3"/>
    </row>
    <row r="727" s="28" customFormat="1" ht="30" customHeight="1" spans="1:11">
      <c r="A727" s="1"/>
      <c r="B727" s="30" t="s">
        <v>858</v>
      </c>
      <c r="C727" s="11" t="s">
        <v>152</v>
      </c>
      <c r="D727" s="12">
        <v>16.2</v>
      </c>
      <c r="E727" s="12"/>
      <c r="F727" s="12">
        <v>16.2</v>
      </c>
      <c r="G727" s="1"/>
      <c r="H727" s="11" t="s">
        <v>153</v>
      </c>
      <c r="I727" s="11" t="s">
        <v>138</v>
      </c>
      <c r="J727" s="27" t="s">
        <v>139</v>
      </c>
      <c r="K727" s="3"/>
    </row>
    <row r="728" s="28" customFormat="1" ht="30" customHeight="1" spans="1:11">
      <c r="A728" s="1"/>
      <c r="B728" s="30" t="s">
        <v>859</v>
      </c>
      <c r="C728" s="11" t="s">
        <v>152</v>
      </c>
      <c r="D728" s="12">
        <v>32</v>
      </c>
      <c r="E728" s="12"/>
      <c r="F728" s="12">
        <v>32</v>
      </c>
      <c r="G728" s="1"/>
      <c r="H728" s="11" t="s">
        <v>153</v>
      </c>
      <c r="I728" s="11" t="s">
        <v>138</v>
      </c>
      <c r="J728" s="27" t="s">
        <v>139</v>
      </c>
      <c r="K728" s="3"/>
    </row>
    <row r="729" s="28" customFormat="1" ht="30" customHeight="1" spans="1:11">
      <c r="A729" s="1"/>
      <c r="B729" s="30" t="s">
        <v>860</v>
      </c>
      <c r="C729" s="11" t="s">
        <v>152</v>
      </c>
      <c r="D729" s="12">
        <v>4</v>
      </c>
      <c r="E729" s="12">
        <v>4</v>
      </c>
      <c r="F729" s="12"/>
      <c r="G729" s="1"/>
      <c r="H729" s="11" t="s">
        <v>153</v>
      </c>
      <c r="I729" s="11" t="s">
        <v>138</v>
      </c>
      <c r="J729" s="27" t="s">
        <v>139</v>
      </c>
      <c r="K729" s="3"/>
    </row>
    <row r="730" s="28" customFormat="1" ht="30" customHeight="1" spans="1:11">
      <c r="A730" s="1"/>
      <c r="B730" s="30" t="s">
        <v>861</v>
      </c>
      <c r="C730" s="11" t="s">
        <v>152</v>
      </c>
      <c r="D730" s="12">
        <v>4</v>
      </c>
      <c r="E730" s="12">
        <v>4</v>
      </c>
      <c r="F730" s="12"/>
      <c r="G730" s="1"/>
      <c r="H730" s="11" t="s">
        <v>153</v>
      </c>
      <c r="I730" s="11" t="s">
        <v>138</v>
      </c>
      <c r="J730" s="27" t="s">
        <v>139</v>
      </c>
      <c r="K730" s="3"/>
    </row>
    <row r="731" s="28" customFormat="1" ht="30" customHeight="1" spans="1:11">
      <c r="A731" s="1"/>
      <c r="B731" s="30" t="s">
        <v>862</v>
      </c>
      <c r="C731" s="11" t="s">
        <v>152</v>
      </c>
      <c r="D731" s="12">
        <v>5.5</v>
      </c>
      <c r="E731" s="12"/>
      <c r="F731" s="12">
        <v>5.5</v>
      </c>
      <c r="G731" s="1"/>
      <c r="H731" s="11" t="s">
        <v>153</v>
      </c>
      <c r="I731" s="11" t="s">
        <v>138</v>
      </c>
      <c r="J731" s="27" t="s">
        <v>139</v>
      </c>
      <c r="K731" s="3"/>
    </row>
    <row r="732" s="28" customFormat="1" ht="30" customHeight="1" spans="1:11">
      <c r="A732" s="1"/>
      <c r="B732" s="30" t="s">
        <v>863</v>
      </c>
      <c r="C732" s="11" t="s">
        <v>152</v>
      </c>
      <c r="D732" s="12">
        <v>4</v>
      </c>
      <c r="E732" s="12">
        <v>4</v>
      </c>
      <c r="F732" s="12"/>
      <c r="G732" s="1"/>
      <c r="H732" s="11" t="s">
        <v>153</v>
      </c>
      <c r="I732" s="11" t="s">
        <v>138</v>
      </c>
      <c r="J732" s="27" t="s">
        <v>139</v>
      </c>
      <c r="K732" s="3"/>
    </row>
    <row r="733" s="28" customFormat="1" ht="30" customHeight="1" spans="1:11">
      <c r="A733" s="1"/>
      <c r="B733" s="30" t="s">
        <v>864</v>
      </c>
      <c r="C733" s="11" t="s">
        <v>239</v>
      </c>
      <c r="D733" s="12">
        <v>12</v>
      </c>
      <c r="E733" s="12"/>
      <c r="F733" s="12">
        <v>12</v>
      </c>
      <c r="G733" s="1"/>
      <c r="H733" s="11" t="s">
        <v>142</v>
      </c>
      <c r="I733" s="11" t="s">
        <v>138</v>
      </c>
      <c r="J733" s="27" t="s">
        <v>139</v>
      </c>
      <c r="K733" s="3"/>
    </row>
    <row r="734" s="28" customFormat="1" ht="30" customHeight="1" spans="1:11">
      <c r="A734" s="1"/>
      <c r="B734" s="30" t="s">
        <v>865</v>
      </c>
      <c r="C734" s="11" t="s">
        <v>239</v>
      </c>
      <c r="D734" s="12">
        <v>12</v>
      </c>
      <c r="E734" s="12"/>
      <c r="F734" s="12">
        <v>12</v>
      </c>
      <c r="G734" s="1"/>
      <c r="H734" s="11" t="s">
        <v>142</v>
      </c>
      <c r="I734" s="11" t="s">
        <v>138</v>
      </c>
      <c r="J734" s="27" t="s">
        <v>139</v>
      </c>
      <c r="K734" s="3"/>
    </row>
    <row r="735" s="28" customFormat="1" ht="30" customHeight="1" spans="1:11">
      <c r="A735" s="1"/>
      <c r="B735" s="30" t="s">
        <v>866</v>
      </c>
      <c r="C735" s="11" t="s">
        <v>239</v>
      </c>
      <c r="D735" s="12">
        <v>12</v>
      </c>
      <c r="E735" s="12"/>
      <c r="F735" s="12">
        <v>12</v>
      </c>
      <c r="G735" s="1"/>
      <c r="H735" s="11" t="s">
        <v>142</v>
      </c>
      <c r="I735" s="11" t="s">
        <v>138</v>
      </c>
      <c r="J735" s="27" t="s">
        <v>139</v>
      </c>
      <c r="K735" s="3"/>
    </row>
    <row r="736" s="28" customFormat="1" ht="30" customHeight="1" spans="1:11">
      <c r="A736" s="1"/>
      <c r="B736" s="30" t="s">
        <v>867</v>
      </c>
      <c r="C736" s="11" t="s">
        <v>239</v>
      </c>
      <c r="D736" s="12">
        <v>12</v>
      </c>
      <c r="E736" s="12"/>
      <c r="F736" s="12">
        <v>12</v>
      </c>
      <c r="G736" s="1"/>
      <c r="H736" s="11" t="s">
        <v>142</v>
      </c>
      <c r="I736" s="11" t="s">
        <v>138</v>
      </c>
      <c r="J736" s="27" t="s">
        <v>139</v>
      </c>
      <c r="K736" s="3"/>
    </row>
    <row r="737" s="28" customFormat="1" ht="30" customHeight="1" spans="1:11">
      <c r="A737" s="1"/>
      <c r="B737" s="30" t="s">
        <v>868</v>
      </c>
      <c r="C737" s="11" t="s">
        <v>166</v>
      </c>
      <c r="D737" s="12">
        <v>5</v>
      </c>
      <c r="E737" s="12">
        <v>5</v>
      </c>
      <c r="F737" s="12"/>
      <c r="G737" s="1"/>
      <c r="H737" s="11" t="s">
        <v>142</v>
      </c>
      <c r="I737" s="11" t="s">
        <v>138</v>
      </c>
      <c r="J737" s="27" t="s">
        <v>139</v>
      </c>
      <c r="K737" s="3"/>
    </row>
    <row r="738" s="28" customFormat="1" ht="30" customHeight="1" spans="1:11">
      <c r="A738" s="1"/>
      <c r="B738" s="30" t="s">
        <v>869</v>
      </c>
      <c r="C738" s="11" t="s">
        <v>174</v>
      </c>
      <c r="D738" s="12">
        <v>10</v>
      </c>
      <c r="E738" s="12"/>
      <c r="F738" s="12">
        <v>10</v>
      </c>
      <c r="G738" s="1"/>
      <c r="H738" s="11" t="s">
        <v>175</v>
      </c>
      <c r="I738" s="11" t="s">
        <v>138</v>
      </c>
      <c r="J738" s="27" t="s">
        <v>139</v>
      </c>
      <c r="K738" s="3"/>
    </row>
    <row r="739" s="28" customFormat="1" ht="30" customHeight="1" spans="1:11">
      <c r="A739" s="1"/>
      <c r="B739" s="30" t="s">
        <v>870</v>
      </c>
      <c r="C739" s="11" t="s">
        <v>174</v>
      </c>
      <c r="D739" s="12">
        <v>15</v>
      </c>
      <c r="E739" s="12"/>
      <c r="F739" s="12">
        <v>15</v>
      </c>
      <c r="G739" s="1"/>
      <c r="H739" s="11" t="s">
        <v>175</v>
      </c>
      <c r="I739" s="11" t="s">
        <v>138</v>
      </c>
      <c r="J739" s="27" t="s">
        <v>139</v>
      </c>
      <c r="K739" s="3"/>
    </row>
    <row r="740" s="28" customFormat="1" ht="30" customHeight="1" spans="1:11">
      <c r="A740" s="1"/>
      <c r="B740" s="30" t="s">
        <v>871</v>
      </c>
      <c r="C740" s="11" t="s">
        <v>174</v>
      </c>
      <c r="D740" s="12">
        <v>10</v>
      </c>
      <c r="E740" s="12"/>
      <c r="F740" s="12">
        <v>10</v>
      </c>
      <c r="G740" s="1"/>
      <c r="H740" s="11" t="s">
        <v>175</v>
      </c>
      <c r="I740" s="11" t="s">
        <v>138</v>
      </c>
      <c r="J740" s="27" t="s">
        <v>139</v>
      </c>
      <c r="K740" s="3"/>
    </row>
    <row r="741" s="28" customFormat="1" ht="30" customHeight="1" spans="1:11">
      <c r="A741" s="1"/>
      <c r="B741" s="30" t="s">
        <v>872</v>
      </c>
      <c r="C741" s="11" t="s">
        <v>174</v>
      </c>
      <c r="D741" s="12">
        <v>10</v>
      </c>
      <c r="E741" s="12"/>
      <c r="F741" s="12">
        <v>10</v>
      </c>
      <c r="G741" s="1"/>
      <c r="H741" s="11" t="s">
        <v>175</v>
      </c>
      <c r="I741" s="11" t="s">
        <v>138</v>
      </c>
      <c r="J741" s="27" t="s">
        <v>139</v>
      </c>
      <c r="K741" s="3"/>
    </row>
    <row r="742" s="28" customFormat="1" ht="30" customHeight="1" spans="1:11">
      <c r="A742" s="1"/>
      <c r="B742" s="30" t="s">
        <v>873</v>
      </c>
      <c r="C742" s="11" t="s">
        <v>482</v>
      </c>
      <c r="D742" s="12">
        <v>25</v>
      </c>
      <c r="E742" s="12"/>
      <c r="F742" s="12">
        <v>25</v>
      </c>
      <c r="G742" s="1"/>
      <c r="H742" s="11" t="s">
        <v>175</v>
      </c>
      <c r="I742" s="11" t="s">
        <v>138</v>
      </c>
      <c r="J742" s="27" t="s">
        <v>139</v>
      </c>
      <c r="K742" s="3"/>
    </row>
    <row r="743" s="28" customFormat="1" ht="30" customHeight="1" spans="1:11">
      <c r="A743" s="1"/>
      <c r="B743" s="30" t="s">
        <v>874</v>
      </c>
      <c r="C743" s="11" t="s">
        <v>482</v>
      </c>
      <c r="D743" s="12">
        <v>25</v>
      </c>
      <c r="E743" s="12"/>
      <c r="F743" s="12">
        <v>25</v>
      </c>
      <c r="G743" s="1"/>
      <c r="H743" s="11" t="s">
        <v>175</v>
      </c>
      <c r="I743" s="11" t="s">
        <v>138</v>
      </c>
      <c r="J743" s="27" t="s">
        <v>139</v>
      </c>
      <c r="K743" s="3"/>
    </row>
    <row r="744" s="28" customFormat="1" ht="30" customHeight="1" spans="1:11">
      <c r="A744" s="1"/>
      <c r="B744" s="30" t="s">
        <v>875</v>
      </c>
      <c r="C744" s="11" t="s">
        <v>178</v>
      </c>
      <c r="D744" s="12">
        <v>30</v>
      </c>
      <c r="E744" s="12"/>
      <c r="F744" s="12">
        <v>30</v>
      </c>
      <c r="G744" s="1"/>
      <c r="H744" s="11" t="s">
        <v>175</v>
      </c>
      <c r="I744" s="11" t="s">
        <v>138</v>
      </c>
      <c r="J744" s="27" t="s">
        <v>139</v>
      </c>
      <c r="K744" s="3"/>
    </row>
    <row r="745" s="28" customFormat="1" ht="30" customHeight="1" spans="1:11">
      <c r="A745" s="1"/>
      <c r="B745" s="30" t="s">
        <v>876</v>
      </c>
      <c r="C745" s="11" t="s">
        <v>178</v>
      </c>
      <c r="D745" s="12">
        <v>20</v>
      </c>
      <c r="E745" s="12"/>
      <c r="F745" s="12">
        <v>20</v>
      </c>
      <c r="G745" s="1"/>
      <c r="H745" s="11" t="s">
        <v>175</v>
      </c>
      <c r="I745" s="11" t="s">
        <v>138</v>
      </c>
      <c r="J745" s="27" t="s">
        <v>139</v>
      </c>
      <c r="K745" s="3"/>
    </row>
    <row r="746" s="28" customFormat="1" ht="30" customHeight="1" spans="1:11">
      <c r="A746" s="1"/>
      <c r="B746" s="30" t="s">
        <v>877</v>
      </c>
      <c r="C746" s="11" t="s">
        <v>144</v>
      </c>
      <c r="D746" s="12">
        <v>25</v>
      </c>
      <c r="E746" s="12"/>
      <c r="F746" s="12">
        <v>25</v>
      </c>
      <c r="G746" s="1"/>
      <c r="H746" s="11" t="s">
        <v>145</v>
      </c>
      <c r="I746" s="11" t="s">
        <v>138</v>
      </c>
      <c r="J746" s="27" t="s">
        <v>139</v>
      </c>
      <c r="K746" s="3"/>
    </row>
    <row r="747" s="28" customFormat="1" ht="30" customHeight="1" spans="1:11">
      <c r="A747" s="1"/>
      <c r="B747" s="30" t="s">
        <v>878</v>
      </c>
      <c r="C747" s="11" t="s">
        <v>144</v>
      </c>
      <c r="D747" s="12">
        <v>25</v>
      </c>
      <c r="E747" s="12"/>
      <c r="F747" s="12">
        <v>25</v>
      </c>
      <c r="G747" s="1"/>
      <c r="H747" s="11" t="s">
        <v>145</v>
      </c>
      <c r="I747" s="11" t="s">
        <v>138</v>
      </c>
      <c r="J747" s="27" t="s">
        <v>139</v>
      </c>
      <c r="K747" s="3"/>
    </row>
    <row r="748" s="28" customFormat="1" ht="30" customHeight="1" spans="1:11">
      <c r="A748" s="1"/>
      <c r="B748" s="30" t="s">
        <v>879</v>
      </c>
      <c r="C748" s="11" t="s">
        <v>144</v>
      </c>
      <c r="D748" s="12">
        <v>25</v>
      </c>
      <c r="E748" s="12"/>
      <c r="F748" s="12">
        <v>25</v>
      </c>
      <c r="G748" s="1"/>
      <c r="H748" s="11" t="s">
        <v>145</v>
      </c>
      <c r="I748" s="11" t="s">
        <v>138</v>
      </c>
      <c r="J748" s="27" t="s">
        <v>139</v>
      </c>
      <c r="K748" s="3"/>
    </row>
    <row r="749" s="28" customFormat="1" ht="30" customHeight="1" spans="1:11">
      <c r="A749" s="1"/>
      <c r="B749" s="30" t="s">
        <v>880</v>
      </c>
      <c r="C749" s="11" t="s">
        <v>144</v>
      </c>
      <c r="D749" s="12">
        <v>25</v>
      </c>
      <c r="E749" s="12">
        <v>25</v>
      </c>
      <c r="F749" s="12"/>
      <c r="G749" s="1"/>
      <c r="H749" s="11" t="s">
        <v>145</v>
      </c>
      <c r="I749" s="11" t="s">
        <v>138</v>
      </c>
      <c r="J749" s="27" t="s">
        <v>139</v>
      </c>
      <c r="K749" s="3"/>
    </row>
    <row r="750" s="28" customFormat="1" ht="30" customHeight="1" spans="1:11">
      <c r="A750" s="1"/>
      <c r="B750" s="30" t="s">
        <v>881</v>
      </c>
      <c r="C750" s="11" t="s">
        <v>144</v>
      </c>
      <c r="D750" s="12">
        <v>30</v>
      </c>
      <c r="E750" s="12">
        <v>30</v>
      </c>
      <c r="F750" s="12"/>
      <c r="G750" s="1"/>
      <c r="H750" s="11" t="s">
        <v>145</v>
      </c>
      <c r="I750" s="11" t="s">
        <v>138</v>
      </c>
      <c r="J750" s="27" t="s">
        <v>139</v>
      </c>
      <c r="K750" s="3"/>
    </row>
    <row r="751" s="28" customFormat="1" ht="30" customHeight="1" spans="1:11">
      <c r="A751" s="1"/>
      <c r="B751" s="30" t="s">
        <v>882</v>
      </c>
      <c r="C751" s="11" t="s">
        <v>144</v>
      </c>
      <c r="D751" s="12">
        <v>30</v>
      </c>
      <c r="E751" s="12">
        <v>30</v>
      </c>
      <c r="F751" s="12"/>
      <c r="G751" s="1"/>
      <c r="H751" s="11" t="s">
        <v>145</v>
      </c>
      <c r="I751" s="11" t="s">
        <v>138</v>
      </c>
      <c r="J751" s="27" t="s">
        <v>139</v>
      </c>
      <c r="K751" s="3"/>
    </row>
    <row r="752" s="28" customFormat="1" ht="30" customHeight="1" spans="1:11">
      <c r="A752" s="1"/>
      <c r="B752" s="30" t="s">
        <v>883</v>
      </c>
      <c r="C752" s="11" t="s">
        <v>144</v>
      </c>
      <c r="D752" s="12">
        <v>25</v>
      </c>
      <c r="E752" s="12">
        <v>25</v>
      </c>
      <c r="F752" s="12"/>
      <c r="G752" s="1"/>
      <c r="H752" s="11" t="s">
        <v>145</v>
      </c>
      <c r="I752" s="11" t="s">
        <v>138</v>
      </c>
      <c r="J752" s="27" t="s">
        <v>139</v>
      </c>
      <c r="K752" s="3"/>
    </row>
    <row r="753" s="28" customFormat="1" ht="30" customHeight="1" spans="1:11">
      <c r="A753" s="1"/>
      <c r="B753" s="30" t="s">
        <v>884</v>
      </c>
      <c r="C753" s="11" t="s">
        <v>144</v>
      </c>
      <c r="D753" s="12">
        <v>30</v>
      </c>
      <c r="E753" s="12"/>
      <c r="F753" s="12">
        <v>30</v>
      </c>
      <c r="G753" s="1"/>
      <c r="H753" s="11" t="s">
        <v>145</v>
      </c>
      <c r="I753" s="11" t="s">
        <v>138</v>
      </c>
      <c r="J753" s="27" t="s">
        <v>139</v>
      </c>
      <c r="K753" s="3"/>
    </row>
    <row r="754" s="28" customFormat="1" ht="30" customHeight="1" spans="1:11">
      <c r="A754" s="1"/>
      <c r="B754" s="30" t="s">
        <v>885</v>
      </c>
      <c r="C754" s="11" t="s">
        <v>144</v>
      </c>
      <c r="D754" s="12">
        <v>25</v>
      </c>
      <c r="E754" s="12"/>
      <c r="F754" s="12">
        <v>25</v>
      </c>
      <c r="G754" s="1"/>
      <c r="H754" s="11" t="s">
        <v>145</v>
      </c>
      <c r="I754" s="11" t="s">
        <v>138</v>
      </c>
      <c r="J754" s="27" t="s">
        <v>139</v>
      </c>
      <c r="K754" s="3"/>
    </row>
    <row r="755" s="28" customFormat="1" ht="30" customHeight="1" spans="1:11">
      <c r="A755" s="1"/>
      <c r="B755" s="30" t="s">
        <v>886</v>
      </c>
      <c r="C755" s="11" t="s">
        <v>144</v>
      </c>
      <c r="D755" s="12">
        <v>30</v>
      </c>
      <c r="E755" s="12"/>
      <c r="F755" s="12">
        <v>30</v>
      </c>
      <c r="G755" s="1"/>
      <c r="H755" s="11" t="s">
        <v>145</v>
      </c>
      <c r="I755" s="11" t="s">
        <v>138</v>
      </c>
      <c r="J755" s="27" t="s">
        <v>139</v>
      </c>
      <c r="K755" s="3"/>
    </row>
    <row r="756" s="28" customFormat="1" ht="30" customHeight="1" spans="1:11">
      <c r="A756" s="1"/>
      <c r="B756" s="30" t="s">
        <v>887</v>
      </c>
      <c r="C756" s="11" t="s">
        <v>144</v>
      </c>
      <c r="D756" s="12">
        <v>25</v>
      </c>
      <c r="E756" s="12">
        <v>25</v>
      </c>
      <c r="F756" s="12"/>
      <c r="G756" s="1"/>
      <c r="H756" s="11" t="s">
        <v>145</v>
      </c>
      <c r="I756" s="11" t="s">
        <v>138</v>
      </c>
      <c r="J756" s="27" t="s">
        <v>139</v>
      </c>
      <c r="K756" s="3"/>
    </row>
    <row r="757" s="28" customFormat="1" ht="30" customHeight="1" spans="1:11">
      <c r="A757" s="1"/>
      <c r="B757" s="30" t="s">
        <v>888</v>
      </c>
      <c r="C757" s="11" t="s">
        <v>144</v>
      </c>
      <c r="D757" s="12">
        <v>25</v>
      </c>
      <c r="E757" s="12"/>
      <c r="F757" s="12">
        <v>25</v>
      </c>
      <c r="G757" s="1"/>
      <c r="H757" s="11" t="s">
        <v>145</v>
      </c>
      <c r="I757" s="11" t="s">
        <v>138</v>
      </c>
      <c r="J757" s="27" t="s">
        <v>139</v>
      </c>
      <c r="K757" s="3"/>
    </row>
    <row r="758" s="28" customFormat="1" ht="30" customHeight="1" spans="1:11">
      <c r="A758" s="1"/>
      <c r="B758" s="30" t="s">
        <v>889</v>
      </c>
      <c r="C758" s="11" t="s">
        <v>144</v>
      </c>
      <c r="D758" s="12">
        <v>25</v>
      </c>
      <c r="E758" s="12"/>
      <c r="F758" s="12">
        <v>25</v>
      </c>
      <c r="G758" s="1"/>
      <c r="H758" s="11" t="s">
        <v>145</v>
      </c>
      <c r="I758" s="11" t="s">
        <v>138</v>
      </c>
      <c r="J758" s="27" t="s">
        <v>139</v>
      </c>
      <c r="K758" s="3"/>
    </row>
    <row r="759" s="28" customFormat="1" ht="30" customHeight="1" spans="1:11">
      <c r="A759" s="1"/>
      <c r="B759" s="30" t="s">
        <v>890</v>
      </c>
      <c r="C759" s="11" t="s">
        <v>144</v>
      </c>
      <c r="D759" s="12">
        <v>25</v>
      </c>
      <c r="E759" s="12">
        <v>25</v>
      </c>
      <c r="F759" s="12"/>
      <c r="G759" s="1"/>
      <c r="H759" s="11" t="s">
        <v>145</v>
      </c>
      <c r="I759" s="11" t="s">
        <v>138</v>
      </c>
      <c r="J759" s="27" t="s">
        <v>139</v>
      </c>
      <c r="K759" s="3"/>
    </row>
    <row r="760" s="28" customFormat="1" ht="30" customHeight="1" spans="1:11">
      <c r="A760" s="1"/>
      <c r="B760" s="30" t="s">
        <v>891</v>
      </c>
      <c r="C760" s="11" t="s">
        <v>144</v>
      </c>
      <c r="D760" s="12">
        <v>25</v>
      </c>
      <c r="E760" s="12">
        <v>25</v>
      </c>
      <c r="F760" s="12"/>
      <c r="G760" s="1"/>
      <c r="H760" s="11" t="s">
        <v>145</v>
      </c>
      <c r="I760" s="11" t="s">
        <v>138</v>
      </c>
      <c r="J760" s="27" t="s">
        <v>139</v>
      </c>
      <c r="K760" s="3"/>
    </row>
    <row r="761" s="28" customFormat="1" ht="30" customHeight="1" spans="1:11">
      <c r="A761" s="1"/>
      <c r="B761" s="30" t="s">
        <v>892</v>
      </c>
      <c r="C761" s="11" t="s">
        <v>144</v>
      </c>
      <c r="D761" s="12">
        <v>30</v>
      </c>
      <c r="E761" s="12">
        <v>30</v>
      </c>
      <c r="F761" s="12"/>
      <c r="G761" s="1"/>
      <c r="H761" s="11" t="s">
        <v>145</v>
      </c>
      <c r="I761" s="11" t="s">
        <v>138</v>
      </c>
      <c r="J761" s="27" t="s">
        <v>139</v>
      </c>
      <c r="K761" s="3"/>
    </row>
    <row r="762" s="28" customFormat="1" ht="30" customHeight="1" spans="1:11">
      <c r="A762" s="1"/>
      <c r="B762" s="30" t="s">
        <v>893</v>
      </c>
      <c r="C762" s="11" t="s">
        <v>144</v>
      </c>
      <c r="D762" s="12">
        <v>30</v>
      </c>
      <c r="E762" s="12">
        <v>30</v>
      </c>
      <c r="F762" s="12"/>
      <c r="G762" s="1"/>
      <c r="H762" s="11" t="s">
        <v>145</v>
      </c>
      <c r="I762" s="11" t="s">
        <v>138</v>
      </c>
      <c r="J762" s="27" t="s">
        <v>139</v>
      </c>
      <c r="K762" s="3"/>
    </row>
    <row r="763" s="28" customFormat="1" ht="30" customHeight="1" spans="1:11">
      <c r="A763" s="1"/>
      <c r="B763" s="30" t="s">
        <v>894</v>
      </c>
      <c r="C763" s="11" t="s">
        <v>144</v>
      </c>
      <c r="D763" s="12">
        <v>25</v>
      </c>
      <c r="E763" s="12"/>
      <c r="F763" s="12">
        <v>25</v>
      </c>
      <c r="G763" s="1"/>
      <c r="H763" s="11" t="s">
        <v>145</v>
      </c>
      <c r="I763" s="11" t="s">
        <v>138</v>
      </c>
      <c r="J763" s="27" t="s">
        <v>139</v>
      </c>
      <c r="K763" s="3"/>
    </row>
    <row r="764" s="28" customFormat="1" ht="30" customHeight="1" spans="1:11">
      <c r="A764" s="1"/>
      <c r="B764" s="30" t="s">
        <v>895</v>
      </c>
      <c r="C764" s="11" t="s">
        <v>144</v>
      </c>
      <c r="D764" s="12">
        <v>30</v>
      </c>
      <c r="E764" s="12">
        <v>30</v>
      </c>
      <c r="F764" s="12"/>
      <c r="G764" s="1"/>
      <c r="H764" s="11" t="s">
        <v>145</v>
      </c>
      <c r="I764" s="11" t="s">
        <v>138</v>
      </c>
      <c r="J764" s="27" t="s">
        <v>139</v>
      </c>
      <c r="K764" s="3"/>
    </row>
    <row r="765" s="28" customFormat="1" ht="30" customHeight="1" spans="1:11">
      <c r="A765" s="1"/>
      <c r="B765" s="30" t="s">
        <v>896</v>
      </c>
      <c r="C765" s="11" t="s">
        <v>144</v>
      </c>
      <c r="D765" s="12">
        <v>25</v>
      </c>
      <c r="E765" s="12"/>
      <c r="F765" s="12">
        <v>25</v>
      </c>
      <c r="G765" s="1"/>
      <c r="H765" s="11" t="s">
        <v>145</v>
      </c>
      <c r="I765" s="11" t="s">
        <v>138</v>
      </c>
      <c r="J765" s="27" t="s">
        <v>139</v>
      </c>
      <c r="K765" s="3"/>
    </row>
    <row r="766" s="28" customFormat="1" ht="30" customHeight="1" spans="1:11">
      <c r="A766" s="1"/>
      <c r="B766" s="30" t="s">
        <v>897</v>
      </c>
      <c r="C766" s="11" t="s">
        <v>144</v>
      </c>
      <c r="D766" s="12">
        <v>30</v>
      </c>
      <c r="E766" s="12">
        <v>30</v>
      </c>
      <c r="F766" s="12"/>
      <c r="G766" s="1"/>
      <c r="H766" s="11" t="s">
        <v>145</v>
      </c>
      <c r="I766" s="11" t="s">
        <v>138</v>
      </c>
      <c r="J766" s="27" t="s">
        <v>139</v>
      </c>
      <c r="K766" s="3"/>
    </row>
    <row r="767" s="28" customFormat="1" ht="30" customHeight="1" spans="1:11">
      <c r="A767" s="1"/>
      <c r="B767" s="30" t="s">
        <v>898</v>
      </c>
      <c r="C767" s="11" t="s">
        <v>144</v>
      </c>
      <c r="D767" s="12">
        <v>30</v>
      </c>
      <c r="E767" s="12">
        <v>30</v>
      </c>
      <c r="F767" s="12"/>
      <c r="G767" s="1"/>
      <c r="H767" s="11" t="s">
        <v>145</v>
      </c>
      <c r="I767" s="11" t="s">
        <v>138</v>
      </c>
      <c r="J767" s="27" t="s">
        <v>139</v>
      </c>
      <c r="K767" s="3"/>
    </row>
    <row r="768" s="28" customFormat="1" ht="30" customHeight="1" spans="1:11">
      <c r="A768" s="1"/>
      <c r="B768" s="30" t="s">
        <v>899</v>
      </c>
      <c r="C768" s="11" t="s">
        <v>144</v>
      </c>
      <c r="D768" s="12">
        <v>30</v>
      </c>
      <c r="E768" s="12">
        <v>30</v>
      </c>
      <c r="F768" s="12"/>
      <c r="G768" s="1"/>
      <c r="H768" s="11" t="s">
        <v>145</v>
      </c>
      <c r="I768" s="11" t="s">
        <v>138</v>
      </c>
      <c r="J768" s="27" t="s">
        <v>139</v>
      </c>
      <c r="K768" s="3"/>
    </row>
    <row r="769" s="28" customFormat="1" ht="30" customHeight="1" spans="1:11">
      <c r="A769" s="1"/>
      <c r="B769" s="30" t="s">
        <v>900</v>
      </c>
      <c r="C769" s="11" t="s">
        <v>144</v>
      </c>
      <c r="D769" s="12">
        <v>25</v>
      </c>
      <c r="E769" s="12"/>
      <c r="F769" s="12">
        <v>25</v>
      </c>
      <c r="G769" s="1"/>
      <c r="H769" s="11" t="s">
        <v>145</v>
      </c>
      <c r="I769" s="11" t="s">
        <v>138</v>
      </c>
      <c r="J769" s="27" t="s">
        <v>139</v>
      </c>
      <c r="K769" s="3"/>
    </row>
    <row r="770" s="28" customFormat="1" ht="30" customHeight="1" spans="1:11">
      <c r="A770" s="1"/>
      <c r="B770" s="30" t="s">
        <v>901</v>
      </c>
      <c r="C770" s="11" t="s">
        <v>144</v>
      </c>
      <c r="D770" s="12">
        <v>25</v>
      </c>
      <c r="E770" s="12">
        <v>25</v>
      </c>
      <c r="F770" s="12"/>
      <c r="G770" s="1"/>
      <c r="H770" s="11" t="s">
        <v>145</v>
      </c>
      <c r="I770" s="11" t="s">
        <v>138</v>
      </c>
      <c r="J770" s="27" t="s">
        <v>139</v>
      </c>
      <c r="K770" s="3"/>
    </row>
    <row r="771" s="28" customFormat="1" ht="30" customHeight="1" spans="1:11">
      <c r="A771" s="1"/>
      <c r="B771" s="30" t="s">
        <v>902</v>
      </c>
      <c r="C771" s="11" t="s">
        <v>144</v>
      </c>
      <c r="D771" s="12">
        <v>25</v>
      </c>
      <c r="E771" s="12">
        <v>25</v>
      </c>
      <c r="F771" s="12"/>
      <c r="G771" s="1"/>
      <c r="H771" s="11" t="s">
        <v>145</v>
      </c>
      <c r="I771" s="11" t="s">
        <v>138</v>
      </c>
      <c r="J771" s="27" t="s">
        <v>139</v>
      </c>
      <c r="K771" s="3"/>
    </row>
    <row r="772" s="28" customFormat="1" ht="30" customHeight="1" spans="1:11">
      <c r="A772" s="1"/>
      <c r="B772" s="30" t="s">
        <v>903</v>
      </c>
      <c r="C772" s="11" t="s">
        <v>144</v>
      </c>
      <c r="D772" s="12">
        <v>24</v>
      </c>
      <c r="E772" s="12">
        <v>24</v>
      </c>
      <c r="F772" s="12"/>
      <c r="G772" s="1"/>
      <c r="H772" s="11" t="s">
        <v>145</v>
      </c>
      <c r="I772" s="11" t="s">
        <v>138</v>
      </c>
      <c r="J772" s="27" t="s">
        <v>139</v>
      </c>
      <c r="K772" s="3"/>
    </row>
    <row r="773" s="28" customFormat="1" ht="30" customHeight="1" spans="1:11">
      <c r="A773" s="1"/>
      <c r="B773" s="30" t="s">
        <v>904</v>
      </c>
      <c r="C773" s="11" t="s">
        <v>144</v>
      </c>
      <c r="D773" s="12">
        <v>30</v>
      </c>
      <c r="E773" s="12">
        <v>30</v>
      </c>
      <c r="F773" s="12"/>
      <c r="G773" s="1"/>
      <c r="H773" s="11" t="s">
        <v>145</v>
      </c>
      <c r="I773" s="11" t="s">
        <v>138</v>
      </c>
      <c r="J773" s="27" t="s">
        <v>139</v>
      </c>
      <c r="K773" s="3"/>
    </row>
    <row r="774" s="28" customFormat="1" ht="30" customHeight="1" spans="1:11">
      <c r="A774" s="1"/>
      <c r="B774" s="30" t="s">
        <v>905</v>
      </c>
      <c r="C774" s="11" t="s">
        <v>144</v>
      </c>
      <c r="D774" s="12">
        <v>30</v>
      </c>
      <c r="E774" s="12">
        <v>30</v>
      </c>
      <c r="F774" s="12"/>
      <c r="G774" s="1"/>
      <c r="H774" s="11" t="s">
        <v>145</v>
      </c>
      <c r="I774" s="11" t="s">
        <v>138</v>
      </c>
      <c r="J774" s="27" t="s">
        <v>139</v>
      </c>
      <c r="K774" s="3"/>
    </row>
    <row r="775" s="28" customFormat="1" ht="30" customHeight="1" spans="1:11">
      <c r="A775" s="1"/>
      <c r="B775" s="30" t="s">
        <v>906</v>
      </c>
      <c r="C775" s="11" t="s">
        <v>144</v>
      </c>
      <c r="D775" s="12">
        <v>20</v>
      </c>
      <c r="E775" s="12"/>
      <c r="F775" s="12">
        <v>20</v>
      </c>
      <c r="G775" s="1"/>
      <c r="H775" s="11" t="s">
        <v>145</v>
      </c>
      <c r="I775" s="11" t="s">
        <v>138</v>
      </c>
      <c r="J775" s="27" t="s">
        <v>139</v>
      </c>
      <c r="K775" s="3"/>
    </row>
    <row r="776" s="28" customFormat="1" ht="30" customHeight="1" spans="1:11">
      <c r="A776" s="1"/>
      <c r="B776" s="30" t="s">
        <v>907</v>
      </c>
      <c r="C776" s="11" t="s">
        <v>144</v>
      </c>
      <c r="D776" s="12">
        <v>8</v>
      </c>
      <c r="E776" s="12"/>
      <c r="F776" s="12">
        <v>8</v>
      </c>
      <c r="G776" s="1"/>
      <c r="H776" s="11" t="s">
        <v>145</v>
      </c>
      <c r="I776" s="11" t="s">
        <v>138</v>
      </c>
      <c r="J776" s="27" t="s">
        <v>139</v>
      </c>
      <c r="K776" s="3"/>
    </row>
    <row r="777" s="28" customFormat="1" ht="30" customHeight="1" spans="1:11">
      <c r="A777" s="1"/>
      <c r="B777" s="30" t="s">
        <v>908</v>
      </c>
      <c r="C777" s="11" t="s">
        <v>144</v>
      </c>
      <c r="D777" s="12">
        <v>10</v>
      </c>
      <c r="E777" s="12">
        <v>10</v>
      </c>
      <c r="F777" s="12"/>
      <c r="G777" s="1"/>
      <c r="H777" s="11" t="s">
        <v>145</v>
      </c>
      <c r="I777" s="11" t="s">
        <v>138</v>
      </c>
      <c r="J777" s="27" t="s">
        <v>139</v>
      </c>
      <c r="K777" s="3"/>
    </row>
    <row r="778" s="28" customFormat="1" ht="30" customHeight="1" spans="1:11">
      <c r="A778" s="1"/>
      <c r="B778" s="30" t="s">
        <v>909</v>
      </c>
      <c r="C778" s="11" t="s">
        <v>144</v>
      </c>
      <c r="D778" s="12">
        <v>10</v>
      </c>
      <c r="E778" s="12">
        <v>10</v>
      </c>
      <c r="F778" s="12"/>
      <c r="G778" s="1"/>
      <c r="H778" s="11" t="s">
        <v>145</v>
      </c>
      <c r="I778" s="11" t="s">
        <v>138</v>
      </c>
      <c r="J778" s="27" t="s">
        <v>139</v>
      </c>
      <c r="K778" s="3"/>
    </row>
    <row r="779" s="28" customFormat="1" ht="30" customHeight="1" spans="1:11">
      <c r="A779" s="1"/>
      <c r="B779" s="30" t="s">
        <v>910</v>
      </c>
      <c r="C779" s="11" t="s">
        <v>144</v>
      </c>
      <c r="D779" s="12">
        <v>10</v>
      </c>
      <c r="E779" s="12">
        <v>10</v>
      </c>
      <c r="F779" s="12"/>
      <c r="G779" s="1"/>
      <c r="H779" s="11" t="s">
        <v>145</v>
      </c>
      <c r="I779" s="11" t="s">
        <v>138</v>
      </c>
      <c r="J779" s="27" t="s">
        <v>139</v>
      </c>
      <c r="K779" s="3"/>
    </row>
    <row r="780" s="28" customFormat="1" ht="30" customHeight="1" spans="1:11">
      <c r="A780" s="1"/>
      <c r="B780" s="30" t="s">
        <v>911</v>
      </c>
      <c r="C780" s="11" t="s">
        <v>144</v>
      </c>
      <c r="D780" s="12">
        <v>30</v>
      </c>
      <c r="E780" s="12">
        <v>30</v>
      </c>
      <c r="F780" s="12"/>
      <c r="G780" s="1"/>
      <c r="H780" s="11" t="s">
        <v>145</v>
      </c>
      <c r="I780" s="11" t="s">
        <v>138</v>
      </c>
      <c r="J780" s="27" t="s">
        <v>139</v>
      </c>
      <c r="K780" s="3"/>
    </row>
    <row r="781" s="28" customFormat="1" ht="30" customHeight="1" spans="1:11">
      <c r="A781" s="1"/>
      <c r="B781" s="30" t="s">
        <v>912</v>
      </c>
      <c r="C781" s="11" t="s">
        <v>144</v>
      </c>
      <c r="D781" s="12">
        <v>30</v>
      </c>
      <c r="E781" s="12">
        <v>30</v>
      </c>
      <c r="F781" s="12"/>
      <c r="G781" s="1"/>
      <c r="H781" s="11" t="s">
        <v>145</v>
      </c>
      <c r="I781" s="11" t="s">
        <v>138</v>
      </c>
      <c r="J781" s="27" t="s">
        <v>139</v>
      </c>
      <c r="K781" s="3"/>
    </row>
    <row r="782" s="28" customFormat="1" ht="30" customHeight="1" spans="1:11">
      <c r="A782" s="1"/>
      <c r="B782" s="30" t="s">
        <v>913</v>
      </c>
      <c r="C782" s="11" t="s">
        <v>144</v>
      </c>
      <c r="D782" s="12">
        <v>10</v>
      </c>
      <c r="E782" s="12">
        <v>10</v>
      </c>
      <c r="F782" s="12"/>
      <c r="G782" s="1"/>
      <c r="H782" s="11" t="s">
        <v>145</v>
      </c>
      <c r="I782" s="11" t="s">
        <v>138</v>
      </c>
      <c r="J782" s="27" t="s">
        <v>139</v>
      </c>
      <c r="K782" s="3"/>
    </row>
    <row r="783" s="28" customFormat="1" ht="30" customHeight="1" spans="1:11">
      <c r="A783" s="1"/>
      <c r="B783" s="30" t="s">
        <v>914</v>
      </c>
      <c r="C783" s="11" t="s">
        <v>144</v>
      </c>
      <c r="D783" s="12">
        <v>12</v>
      </c>
      <c r="E783" s="12">
        <v>12</v>
      </c>
      <c r="F783" s="12"/>
      <c r="G783" s="1"/>
      <c r="H783" s="11" t="s">
        <v>145</v>
      </c>
      <c r="I783" s="11" t="s">
        <v>138</v>
      </c>
      <c r="J783" s="27" t="s">
        <v>139</v>
      </c>
      <c r="K783" s="3"/>
    </row>
    <row r="784" s="28" customFormat="1" ht="30" customHeight="1" spans="1:11">
      <c r="A784" s="1"/>
      <c r="B784" s="30" t="s">
        <v>915</v>
      </c>
      <c r="C784" s="11" t="s">
        <v>144</v>
      </c>
      <c r="D784" s="12">
        <v>20</v>
      </c>
      <c r="E784" s="12"/>
      <c r="F784" s="12">
        <v>20</v>
      </c>
      <c r="G784" s="1"/>
      <c r="H784" s="11" t="s">
        <v>145</v>
      </c>
      <c r="I784" s="11" t="s">
        <v>138</v>
      </c>
      <c r="J784" s="27" t="s">
        <v>139</v>
      </c>
      <c r="K784" s="3"/>
    </row>
    <row r="785" s="28" customFormat="1" ht="30" customHeight="1" spans="1:11">
      <c r="A785" s="1"/>
      <c r="B785" s="30" t="s">
        <v>916</v>
      </c>
      <c r="C785" s="11" t="s">
        <v>144</v>
      </c>
      <c r="D785" s="12">
        <v>25</v>
      </c>
      <c r="E785" s="12"/>
      <c r="F785" s="12">
        <v>25</v>
      </c>
      <c r="G785" s="1"/>
      <c r="H785" s="11" t="s">
        <v>145</v>
      </c>
      <c r="I785" s="11" t="s">
        <v>138</v>
      </c>
      <c r="J785" s="27" t="s">
        <v>139</v>
      </c>
      <c r="K785" s="3"/>
    </row>
    <row r="786" s="28" customFormat="1" ht="30" customHeight="1" spans="1:11">
      <c r="A786" s="1"/>
      <c r="B786" s="30" t="s">
        <v>917</v>
      </c>
      <c r="C786" s="11" t="s">
        <v>144</v>
      </c>
      <c r="D786" s="12">
        <v>25</v>
      </c>
      <c r="E786" s="12"/>
      <c r="F786" s="12">
        <v>25</v>
      </c>
      <c r="G786" s="1"/>
      <c r="H786" s="11" t="s">
        <v>145</v>
      </c>
      <c r="I786" s="11" t="s">
        <v>138</v>
      </c>
      <c r="J786" s="27" t="s">
        <v>139</v>
      </c>
      <c r="K786" s="3"/>
    </row>
    <row r="787" s="28" customFormat="1" ht="30" customHeight="1" spans="1:11">
      <c r="A787" s="1"/>
      <c r="B787" s="30" t="s">
        <v>918</v>
      </c>
      <c r="C787" s="11" t="s">
        <v>144</v>
      </c>
      <c r="D787" s="12">
        <v>25</v>
      </c>
      <c r="E787" s="12"/>
      <c r="F787" s="12">
        <v>25</v>
      </c>
      <c r="G787" s="1"/>
      <c r="H787" s="11" t="s">
        <v>145</v>
      </c>
      <c r="I787" s="11" t="s">
        <v>138</v>
      </c>
      <c r="J787" s="27" t="s">
        <v>139</v>
      </c>
      <c r="K787" s="3"/>
    </row>
    <row r="788" s="28" customFormat="1" ht="30" customHeight="1" spans="1:11">
      <c r="A788" s="1"/>
      <c r="B788" s="30" t="s">
        <v>919</v>
      </c>
      <c r="C788" s="11" t="s">
        <v>144</v>
      </c>
      <c r="D788" s="12">
        <v>25</v>
      </c>
      <c r="E788" s="12">
        <v>25</v>
      </c>
      <c r="F788" s="12"/>
      <c r="G788" s="1"/>
      <c r="H788" s="11" t="s">
        <v>145</v>
      </c>
      <c r="I788" s="11" t="s">
        <v>138</v>
      </c>
      <c r="J788" s="27" t="s">
        <v>139</v>
      </c>
      <c r="K788" s="3"/>
    </row>
    <row r="789" s="28" customFormat="1" ht="30" customHeight="1" spans="1:11">
      <c r="A789" s="1"/>
      <c r="B789" s="30" t="s">
        <v>920</v>
      </c>
      <c r="C789" s="11" t="s">
        <v>144</v>
      </c>
      <c r="D789" s="12">
        <v>25</v>
      </c>
      <c r="E789" s="12"/>
      <c r="F789" s="12">
        <v>25</v>
      </c>
      <c r="G789" s="1"/>
      <c r="H789" s="11" t="s">
        <v>145</v>
      </c>
      <c r="I789" s="11" t="s">
        <v>138</v>
      </c>
      <c r="J789" s="27" t="s">
        <v>139</v>
      </c>
      <c r="K789" s="3"/>
    </row>
    <row r="790" s="28" customFormat="1" ht="30" customHeight="1" spans="1:11">
      <c r="A790" s="1" t="s">
        <v>38</v>
      </c>
      <c r="B790" s="30"/>
      <c r="C790" s="11"/>
      <c r="D790" s="12">
        <v>12</v>
      </c>
      <c r="E790" s="12">
        <v>12</v>
      </c>
      <c r="F790" s="12"/>
      <c r="G790" s="1"/>
      <c r="H790" s="11"/>
      <c r="I790" s="11"/>
      <c r="J790" s="27"/>
      <c r="K790" s="3"/>
    </row>
    <row r="791" s="28" customFormat="1" ht="30" customHeight="1" spans="1:11">
      <c r="A791" s="1"/>
      <c r="B791" s="30" t="s">
        <v>921</v>
      </c>
      <c r="C791" s="11" t="s">
        <v>144</v>
      </c>
      <c r="D791" s="12">
        <v>12</v>
      </c>
      <c r="E791" s="12">
        <v>12</v>
      </c>
      <c r="F791" s="12"/>
      <c r="G791" s="1"/>
      <c r="H791" s="11" t="s">
        <v>145</v>
      </c>
      <c r="I791" s="11" t="s">
        <v>138</v>
      </c>
      <c r="J791" s="27" t="s">
        <v>139</v>
      </c>
      <c r="K791" s="3"/>
    </row>
    <row r="792" s="28" customFormat="1" ht="30" customHeight="1" spans="1:11">
      <c r="A792" s="1" t="s">
        <v>39</v>
      </c>
      <c r="B792" s="30"/>
      <c r="C792" s="11"/>
      <c r="D792" s="12">
        <f t="shared" ref="D792:F792" si="19">SUM(D793:D929)</f>
        <v>2505.2</v>
      </c>
      <c r="E792" s="12">
        <f t="shared" si="19"/>
        <v>918</v>
      </c>
      <c r="F792" s="12">
        <f t="shared" si="19"/>
        <v>1587.2</v>
      </c>
      <c r="G792" s="1"/>
      <c r="H792" s="11"/>
      <c r="I792" s="11"/>
      <c r="J792" s="27"/>
      <c r="K792" s="3"/>
    </row>
    <row r="793" s="28" customFormat="1" ht="30" customHeight="1" spans="1:11">
      <c r="A793" s="1"/>
      <c r="B793" s="30" t="s">
        <v>922</v>
      </c>
      <c r="C793" s="11" t="s">
        <v>148</v>
      </c>
      <c r="D793" s="12">
        <v>3</v>
      </c>
      <c r="E793" s="12"/>
      <c r="F793" s="12">
        <v>3</v>
      </c>
      <c r="G793" s="1"/>
      <c r="H793" s="11" t="s">
        <v>149</v>
      </c>
      <c r="I793" s="11" t="s">
        <v>138</v>
      </c>
      <c r="J793" s="27" t="s">
        <v>139</v>
      </c>
      <c r="K793" s="3"/>
    </row>
    <row r="794" s="28" customFormat="1" ht="30" customHeight="1" spans="1:11">
      <c r="A794" s="1"/>
      <c r="B794" s="30" t="s">
        <v>923</v>
      </c>
      <c r="C794" s="11" t="s">
        <v>148</v>
      </c>
      <c r="D794" s="12">
        <v>3</v>
      </c>
      <c r="E794" s="12"/>
      <c r="F794" s="12">
        <v>3</v>
      </c>
      <c r="G794" s="1"/>
      <c r="H794" s="11" t="s">
        <v>149</v>
      </c>
      <c r="I794" s="11" t="s">
        <v>138</v>
      </c>
      <c r="J794" s="27" t="s">
        <v>139</v>
      </c>
      <c r="K794" s="3"/>
    </row>
    <row r="795" s="28" customFormat="1" ht="30" customHeight="1" spans="1:11">
      <c r="A795" s="1"/>
      <c r="B795" s="30" t="s">
        <v>924</v>
      </c>
      <c r="C795" s="11" t="s">
        <v>148</v>
      </c>
      <c r="D795" s="12">
        <v>3</v>
      </c>
      <c r="E795" s="12"/>
      <c r="F795" s="12">
        <v>3</v>
      </c>
      <c r="G795" s="1"/>
      <c r="H795" s="11" t="s">
        <v>149</v>
      </c>
      <c r="I795" s="11" t="s">
        <v>138</v>
      </c>
      <c r="J795" s="27" t="s">
        <v>139</v>
      </c>
      <c r="K795" s="3"/>
    </row>
    <row r="796" s="28" customFormat="1" ht="30" customHeight="1" spans="1:11">
      <c r="A796" s="1"/>
      <c r="B796" s="30" t="s">
        <v>925</v>
      </c>
      <c r="C796" s="11" t="s">
        <v>148</v>
      </c>
      <c r="D796" s="12">
        <v>4</v>
      </c>
      <c r="E796" s="12"/>
      <c r="F796" s="12">
        <v>4</v>
      </c>
      <c r="G796" s="1"/>
      <c r="H796" s="11" t="s">
        <v>149</v>
      </c>
      <c r="I796" s="11" t="s">
        <v>138</v>
      </c>
      <c r="J796" s="27" t="s">
        <v>139</v>
      </c>
      <c r="K796" s="3"/>
    </row>
    <row r="797" s="28" customFormat="1" ht="30" customHeight="1" spans="1:11">
      <c r="A797" s="1"/>
      <c r="B797" s="30" t="s">
        <v>926</v>
      </c>
      <c r="C797" s="11" t="s">
        <v>405</v>
      </c>
      <c r="D797" s="12">
        <v>11.5</v>
      </c>
      <c r="E797" s="12"/>
      <c r="F797" s="12">
        <v>11.5</v>
      </c>
      <c r="G797" s="1"/>
      <c r="H797" s="11" t="s">
        <v>170</v>
      </c>
      <c r="I797" s="11" t="s">
        <v>138</v>
      </c>
      <c r="J797" s="27" t="s">
        <v>139</v>
      </c>
      <c r="K797" s="3"/>
    </row>
    <row r="798" s="28" customFormat="1" ht="30" customHeight="1" spans="1:11">
      <c r="A798" s="1"/>
      <c r="B798" s="30" t="s">
        <v>927</v>
      </c>
      <c r="C798" s="11" t="s">
        <v>136</v>
      </c>
      <c r="D798" s="12">
        <v>50</v>
      </c>
      <c r="E798" s="12"/>
      <c r="F798" s="12">
        <v>50</v>
      </c>
      <c r="G798" s="1"/>
      <c r="H798" s="11" t="s">
        <v>137</v>
      </c>
      <c r="I798" s="11" t="s">
        <v>138</v>
      </c>
      <c r="J798" s="27" t="s">
        <v>139</v>
      </c>
      <c r="K798" s="3"/>
    </row>
    <row r="799" s="28" customFormat="1" ht="30" customHeight="1" spans="1:11">
      <c r="A799" s="1"/>
      <c r="B799" s="30" t="s">
        <v>928</v>
      </c>
      <c r="C799" s="11" t="s">
        <v>152</v>
      </c>
      <c r="D799" s="12">
        <v>4</v>
      </c>
      <c r="E799" s="12">
        <v>4</v>
      </c>
      <c r="F799" s="12"/>
      <c r="G799" s="1"/>
      <c r="H799" s="11" t="s">
        <v>153</v>
      </c>
      <c r="I799" s="11" t="s">
        <v>138</v>
      </c>
      <c r="J799" s="27" t="s">
        <v>139</v>
      </c>
      <c r="K799" s="3"/>
    </row>
    <row r="800" s="28" customFormat="1" ht="30" customHeight="1" spans="1:11">
      <c r="A800" s="1"/>
      <c r="B800" s="30" t="s">
        <v>929</v>
      </c>
      <c r="C800" s="11" t="s">
        <v>152</v>
      </c>
      <c r="D800" s="12">
        <v>4</v>
      </c>
      <c r="E800" s="12">
        <v>4</v>
      </c>
      <c r="F800" s="12"/>
      <c r="G800" s="1"/>
      <c r="H800" s="11" t="s">
        <v>153</v>
      </c>
      <c r="I800" s="11" t="s">
        <v>138</v>
      </c>
      <c r="J800" s="27" t="s">
        <v>139</v>
      </c>
      <c r="K800" s="3"/>
    </row>
    <row r="801" s="28" customFormat="1" ht="30" customHeight="1" spans="1:11">
      <c r="A801" s="1"/>
      <c r="B801" s="30" t="s">
        <v>930</v>
      </c>
      <c r="C801" s="11" t="s">
        <v>152</v>
      </c>
      <c r="D801" s="12">
        <v>5.5</v>
      </c>
      <c r="E801" s="12"/>
      <c r="F801" s="12">
        <v>5.5</v>
      </c>
      <c r="G801" s="1"/>
      <c r="H801" s="11" t="s">
        <v>153</v>
      </c>
      <c r="I801" s="11" t="s">
        <v>138</v>
      </c>
      <c r="J801" s="27" t="s">
        <v>139</v>
      </c>
      <c r="K801" s="3"/>
    </row>
    <row r="802" s="28" customFormat="1" ht="30" customHeight="1" spans="1:11">
      <c r="A802" s="1"/>
      <c r="B802" s="30" t="s">
        <v>931</v>
      </c>
      <c r="C802" s="11" t="s">
        <v>152</v>
      </c>
      <c r="D802" s="12">
        <v>4</v>
      </c>
      <c r="E802" s="12">
        <v>4</v>
      </c>
      <c r="F802" s="12"/>
      <c r="G802" s="1"/>
      <c r="H802" s="11" t="s">
        <v>153</v>
      </c>
      <c r="I802" s="11" t="s">
        <v>138</v>
      </c>
      <c r="J802" s="27" t="s">
        <v>139</v>
      </c>
      <c r="K802" s="3"/>
    </row>
    <row r="803" s="28" customFormat="1" ht="30" customHeight="1" spans="1:11">
      <c r="A803" s="1"/>
      <c r="B803" s="30" t="s">
        <v>932</v>
      </c>
      <c r="C803" s="11" t="s">
        <v>152</v>
      </c>
      <c r="D803" s="12">
        <v>4</v>
      </c>
      <c r="E803" s="12">
        <v>4</v>
      </c>
      <c r="F803" s="12"/>
      <c r="G803" s="1"/>
      <c r="H803" s="11" t="s">
        <v>153</v>
      </c>
      <c r="I803" s="11" t="s">
        <v>138</v>
      </c>
      <c r="J803" s="27" t="s">
        <v>139</v>
      </c>
      <c r="K803" s="3"/>
    </row>
    <row r="804" s="28" customFormat="1" ht="30" customHeight="1" spans="1:11">
      <c r="A804" s="1"/>
      <c r="B804" s="30" t="s">
        <v>933</v>
      </c>
      <c r="C804" s="11" t="s">
        <v>152</v>
      </c>
      <c r="D804" s="12">
        <v>5.5</v>
      </c>
      <c r="E804" s="12"/>
      <c r="F804" s="12">
        <v>5.5</v>
      </c>
      <c r="G804" s="1"/>
      <c r="H804" s="11" t="s">
        <v>153</v>
      </c>
      <c r="I804" s="11" t="s">
        <v>138</v>
      </c>
      <c r="J804" s="27" t="s">
        <v>139</v>
      </c>
      <c r="K804" s="3"/>
    </row>
    <row r="805" s="28" customFormat="1" ht="30" customHeight="1" spans="1:11">
      <c r="A805" s="1"/>
      <c r="B805" s="30" t="s">
        <v>934</v>
      </c>
      <c r="C805" s="11" t="s">
        <v>152</v>
      </c>
      <c r="D805" s="12">
        <v>4</v>
      </c>
      <c r="E805" s="12">
        <v>4</v>
      </c>
      <c r="F805" s="12"/>
      <c r="G805" s="1"/>
      <c r="H805" s="11" t="s">
        <v>153</v>
      </c>
      <c r="I805" s="11" t="s">
        <v>138</v>
      </c>
      <c r="J805" s="27" t="s">
        <v>139</v>
      </c>
      <c r="K805" s="3"/>
    </row>
    <row r="806" s="28" customFormat="1" ht="30" customHeight="1" spans="1:11">
      <c r="A806" s="1"/>
      <c r="B806" s="30" t="s">
        <v>935</v>
      </c>
      <c r="C806" s="11" t="s">
        <v>152</v>
      </c>
      <c r="D806" s="12">
        <v>4</v>
      </c>
      <c r="E806" s="12">
        <v>4</v>
      </c>
      <c r="F806" s="12"/>
      <c r="G806" s="1"/>
      <c r="H806" s="11" t="s">
        <v>153</v>
      </c>
      <c r="I806" s="11" t="s">
        <v>138</v>
      </c>
      <c r="J806" s="27" t="s">
        <v>139</v>
      </c>
      <c r="K806" s="3"/>
    </row>
    <row r="807" s="28" customFormat="1" ht="30" customHeight="1" spans="1:11">
      <c r="A807" s="1"/>
      <c r="B807" s="30" t="s">
        <v>936</v>
      </c>
      <c r="C807" s="11" t="s">
        <v>152</v>
      </c>
      <c r="D807" s="12">
        <v>4</v>
      </c>
      <c r="E807" s="12">
        <v>4</v>
      </c>
      <c r="F807" s="12"/>
      <c r="G807" s="1"/>
      <c r="H807" s="11" t="s">
        <v>153</v>
      </c>
      <c r="I807" s="11" t="s">
        <v>138</v>
      </c>
      <c r="J807" s="27" t="s">
        <v>139</v>
      </c>
      <c r="K807" s="3"/>
    </row>
    <row r="808" s="28" customFormat="1" ht="30" customHeight="1" spans="1:11">
      <c r="A808" s="1"/>
      <c r="B808" s="30" t="s">
        <v>937</v>
      </c>
      <c r="C808" s="11" t="s">
        <v>152</v>
      </c>
      <c r="D808" s="12">
        <v>4</v>
      </c>
      <c r="E808" s="12">
        <v>4</v>
      </c>
      <c r="F808" s="12"/>
      <c r="G808" s="1"/>
      <c r="H808" s="11" t="s">
        <v>153</v>
      </c>
      <c r="I808" s="11" t="s">
        <v>138</v>
      </c>
      <c r="J808" s="27" t="s">
        <v>139</v>
      </c>
      <c r="K808" s="3"/>
    </row>
    <row r="809" s="28" customFormat="1" ht="30" customHeight="1" spans="1:11">
      <c r="A809" s="1"/>
      <c r="B809" s="30" t="s">
        <v>938</v>
      </c>
      <c r="C809" s="11" t="s">
        <v>152</v>
      </c>
      <c r="D809" s="12">
        <v>4</v>
      </c>
      <c r="E809" s="12">
        <v>4</v>
      </c>
      <c r="F809" s="12"/>
      <c r="G809" s="1"/>
      <c r="H809" s="11" t="s">
        <v>153</v>
      </c>
      <c r="I809" s="11" t="s">
        <v>138</v>
      </c>
      <c r="J809" s="27" t="s">
        <v>139</v>
      </c>
      <c r="K809" s="3"/>
    </row>
    <row r="810" s="28" customFormat="1" ht="30" customHeight="1" spans="1:11">
      <c r="A810" s="1"/>
      <c r="B810" s="30" t="s">
        <v>939</v>
      </c>
      <c r="C810" s="11" t="s">
        <v>152</v>
      </c>
      <c r="D810" s="12">
        <v>4</v>
      </c>
      <c r="E810" s="12">
        <v>4</v>
      </c>
      <c r="F810" s="12"/>
      <c r="G810" s="1"/>
      <c r="H810" s="11" t="s">
        <v>153</v>
      </c>
      <c r="I810" s="11" t="s">
        <v>138</v>
      </c>
      <c r="J810" s="27" t="s">
        <v>139</v>
      </c>
      <c r="K810" s="3"/>
    </row>
    <row r="811" s="28" customFormat="1" ht="30" customHeight="1" spans="1:11">
      <c r="A811" s="1"/>
      <c r="B811" s="30" t="s">
        <v>940</v>
      </c>
      <c r="C811" s="11" t="s">
        <v>152</v>
      </c>
      <c r="D811" s="12">
        <v>4</v>
      </c>
      <c r="E811" s="12">
        <v>4</v>
      </c>
      <c r="F811" s="12"/>
      <c r="G811" s="1"/>
      <c r="H811" s="11" t="s">
        <v>153</v>
      </c>
      <c r="I811" s="11" t="s">
        <v>138</v>
      </c>
      <c r="J811" s="27" t="s">
        <v>139</v>
      </c>
      <c r="K811" s="3"/>
    </row>
    <row r="812" s="28" customFormat="1" ht="30" customHeight="1" spans="1:11">
      <c r="A812" s="1"/>
      <c r="B812" s="30" t="s">
        <v>941</v>
      </c>
      <c r="C812" s="11" t="s">
        <v>152</v>
      </c>
      <c r="D812" s="12">
        <v>4</v>
      </c>
      <c r="E812" s="12">
        <v>4</v>
      </c>
      <c r="F812" s="12"/>
      <c r="G812" s="1"/>
      <c r="H812" s="11" t="s">
        <v>153</v>
      </c>
      <c r="I812" s="11" t="s">
        <v>138</v>
      </c>
      <c r="J812" s="27" t="s">
        <v>139</v>
      </c>
      <c r="K812" s="3"/>
    </row>
    <row r="813" s="28" customFormat="1" ht="30" customHeight="1" spans="1:11">
      <c r="A813" s="1"/>
      <c r="B813" s="30" t="s">
        <v>942</v>
      </c>
      <c r="C813" s="11" t="s">
        <v>152</v>
      </c>
      <c r="D813" s="12">
        <v>4</v>
      </c>
      <c r="E813" s="12">
        <v>4</v>
      </c>
      <c r="F813" s="12"/>
      <c r="G813" s="1"/>
      <c r="H813" s="11" t="s">
        <v>153</v>
      </c>
      <c r="I813" s="11" t="s">
        <v>138</v>
      </c>
      <c r="J813" s="27" t="s">
        <v>139</v>
      </c>
      <c r="K813" s="3"/>
    </row>
    <row r="814" s="28" customFormat="1" ht="30" customHeight="1" spans="1:11">
      <c r="A814" s="1"/>
      <c r="B814" s="30" t="s">
        <v>943</v>
      </c>
      <c r="C814" s="11" t="s">
        <v>152</v>
      </c>
      <c r="D814" s="12">
        <v>4</v>
      </c>
      <c r="E814" s="12">
        <v>4</v>
      </c>
      <c r="F814" s="12"/>
      <c r="G814" s="1"/>
      <c r="H814" s="11" t="s">
        <v>153</v>
      </c>
      <c r="I814" s="11" t="s">
        <v>138</v>
      </c>
      <c r="J814" s="27" t="s">
        <v>139</v>
      </c>
      <c r="K814" s="3"/>
    </row>
    <row r="815" s="28" customFormat="1" ht="30" customHeight="1" spans="1:11">
      <c r="A815" s="1"/>
      <c r="B815" s="30" t="s">
        <v>944</v>
      </c>
      <c r="C815" s="11" t="s">
        <v>152</v>
      </c>
      <c r="D815" s="12">
        <v>4</v>
      </c>
      <c r="E815" s="12">
        <v>4</v>
      </c>
      <c r="F815" s="12"/>
      <c r="G815" s="1"/>
      <c r="H815" s="11" t="s">
        <v>153</v>
      </c>
      <c r="I815" s="11" t="s">
        <v>138</v>
      </c>
      <c r="J815" s="27" t="s">
        <v>139</v>
      </c>
      <c r="K815" s="3"/>
    </row>
    <row r="816" s="28" customFormat="1" ht="30" customHeight="1" spans="1:11">
      <c r="A816" s="1"/>
      <c r="B816" s="30" t="s">
        <v>945</v>
      </c>
      <c r="C816" s="11" t="s">
        <v>152</v>
      </c>
      <c r="D816" s="12">
        <v>5.5</v>
      </c>
      <c r="E816" s="12"/>
      <c r="F816" s="12">
        <v>5.5</v>
      </c>
      <c r="G816" s="1"/>
      <c r="H816" s="11" t="s">
        <v>153</v>
      </c>
      <c r="I816" s="11" t="s">
        <v>138</v>
      </c>
      <c r="J816" s="27" t="s">
        <v>139</v>
      </c>
      <c r="K816" s="3"/>
    </row>
    <row r="817" s="28" customFormat="1" ht="30" customHeight="1" spans="1:11">
      <c r="A817" s="1"/>
      <c r="B817" s="30" t="s">
        <v>946</v>
      </c>
      <c r="C817" s="11" t="s">
        <v>152</v>
      </c>
      <c r="D817" s="12">
        <v>5.5</v>
      </c>
      <c r="E817" s="12"/>
      <c r="F817" s="12">
        <v>5.5</v>
      </c>
      <c r="G817" s="1"/>
      <c r="H817" s="11" t="s">
        <v>153</v>
      </c>
      <c r="I817" s="11" t="s">
        <v>138</v>
      </c>
      <c r="J817" s="27" t="s">
        <v>139</v>
      </c>
      <c r="K817" s="3"/>
    </row>
    <row r="818" s="28" customFormat="1" ht="30" customHeight="1" spans="1:11">
      <c r="A818" s="1"/>
      <c r="B818" s="30" t="s">
        <v>947</v>
      </c>
      <c r="C818" s="11" t="s">
        <v>152</v>
      </c>
      <c r="D818" s="12">
        <v>5.5</v>
      </c>
      <c r="E818" s="12"/>
      <c r="F818" s="12">
        <v>5.5</v>
      </c>
      <c r="G818" s="1"/>
      <c r="H818" s="11" t="s">
        <v>153</v>
      </c>
      <c r="I818" s="11" t="s">
        <v>138</v>
      </c>
      <c r="J818" s="27" t="s">
        <v>139</v>
      </c>
      <c r="K818" s="3"/>
    </row>
    <row r="819" s="28" customFormat="1" ht="30" customHeight="1" spans="1:11">
      <c r="A819" s="1"/>
      <c r="B819" s="30" t="s">
        <v>948</v>
      </c>
      <c r="C819" s="11" t="s">
        <v>152</v>
      </c>
      <c r="D819" s="12">
        <v>4</v>
      </c>
      <c r="E819" s="12">
        <v>4</v>
      </c>
      <c r="F819" s="12"/>
      <c r="G819" s="1"/>
      <c r="H819" s="11" t="s">
        <v>153</v>
      </c>
      <c r="I819" s="11" t="s">
        <v>138</v>
      </c>
      <c r="J819" s="27" t="s">
        <v>139</v>
      </c>
      <c r="K819" s="3"/>
    </row>
    <row r="820" s="28" customFormat="1" ht="30" customHeight="1" spans="1:11">
      <c r="A820" s="1"/>
      <c r="B820" s="30" t="s">
        <v>949</v>
      </c>
      <c r="C820" s="11" t="s">
        <v>152</v>
      </c>
      <c r="D820" s="12">
        <v>5.5</v>
      </c>
      <c r="E820" s="12"/>
      <c r="F820" s="12">
        <v>5.5</v>
      </c>
      <c r="G820" s="1"/>
      <c r="H820" s="11" t="s">
        <v>153</v>
      </c>
      <c r="I820" s="11" t="s">
        <v>138</v>
      </c>
      <c r="J820" s="27" t="s">
        <v>139</v>
      </c>
      <c r="K820" s="3"/>
    </row>
    <row r="821" s="28" customFormat="1" ht="30" customHeight="1" spans="1:11">
      <c r="A821" s="1"/>
      <c r="B821" s="30" t="s">
        <v>950</v>
      </c>
      <c r="C821" s="11" t="s">
        <v>152</v>
      </c>
      <c r="D821" s="12">
        <v>5.5</v>
      </c>
      <c r="E821" s="12"/>
      <c r="F821" s="12">
        <v>5.5</v>
      </c>
      <c r="G821" s="1"/>
      <c r="H821" s="11" t="s">
        <v>153</v>
      </c>
      <c r="I821" s="11" t="s">
        <v>138</v>
      </c>
      <c r="J821" s="27" t="s">
        <v>139</v>
      </c>
      <c r="K821" s="3"/>
    </row>
    <row r="822" s="28" customFormat="1" ht="30" customHeight="1" spans="1:11">
      <c r="A822" s="1"/>
      <c r="B822" s="30" t="s">
        <v>951</v>
      </c>
      <c r="C822" s="11" t="s">
        <v>152</v>
      </c>
      <c r="D822" s="12">
        <v>5.5</v>
      </c>
      <c r="E822" s="12"/>
      <c r="F822" s="12">
        <v>5.5</v>
      </c>
      <c r="G822" s="1"/>
      <c r="H822" s="11" t="s">
        <v>153</v>
      </c>
      <c r="I822" s="11" t="s">
        <v>138</v>
      </c>
      <c r="J822" s="27" t="s">
        <v>139</v>
      </c>
      <c r="K822" s="3"/>
    </row>
    <row r="823" s="28" customFormat="1" ht="30" customHeight="1" spans="1:11">
      <c r="A823" s="1"/>
      <c r="B823" s="30" t="s">
        <v>952</v>
      </c>
      <c r="C823" s="11" t="s">
        <v>152</v>
      </c>
      <c r="D823" s="12">
        <v>4</v>
      </c>
      <c r="E823" s="12">
        <v>4</v>
      </c>
      <c r="F823" s="12"/>
      <c r="G823" s="1"/>
      <c r="H823" s="11" t="s">
        <v>153</v>
      </c>
      <c r="I823" s="11" t="s">
        <v>138</v>
      </c>
      <c r="J823" s="27" t="s">
        <v>139</v>
      </c>
      <c r="K823" s="3"/>
    </row>
    <row r="824" s="28" customFormat="1" ht="30" customHeight="1" spans="1:11">
      <c r="A824" s="1"/>
      <c r="B824" s="30" t="s">
        <v>953</v>
      </c>
      <c r="C824" s="11" t="s">
        <v>152</v>
      </c>
      <c r="D824" s="12">
        <v>5.5</v>
      </c>
      <c r="E824" s="12"/>
      <c r="F824" s="12">
        <v>5.5</v>
      </c>
      <c r="G824" s="1"/>
      <c r="H824" s="11" t="s">
        <v>153</v>
      </c>
      <c r="I824" s="11" t="s">
        <v>138</v>
      </c>
      <c r="J824" s="27" t="s">
        <v>139</v>
      </c>
      <c r="K824" s="3"/>
    </row>
    <row r="825" s="28" customFormat="1" ht="30" customHeight="1" spans="1:11">
      <c r="A825" s="1"/>
      <c r="B825" s="30" t="s">
        <v>954</v>
      </c>
      <c r="C825" s="11" t="s">
        <v>152</v>
      </c>
      <c r="D825" s="12">
        <v>4</v>
      </c>
      <c r="E825" s="12">
        <v>4</v>
      </c>
      <c r="F825" s="12"/>
      <c r="G825" s="1"/>
      <c r="H825" s="11" t="s">
        <v>153</v>
      </c>
      <c r="I825" s="11" t="s">
        <v>138</v>
      </c>
      <c r="J825" s="27" t="s">
        <v>139</v>
      </c>
      <c r="K825" s="3"/>
    </row>
    <row r="826" s="28" customFormat="1" ht="30" customHeight="1" spans="1:11">
      <c r="A826" s="1"/>
      <c r="B826" s="30" t="s">
        <v>955</v>
      </c>
      <c r="C826" s="11" t="s">
        <v>152</v>
      </c>
      <c r="D826" s="12">
        <v>4</v>
      </c>
      <c r="E826" s="12">
        <v>4</v>
      </c>
      <c r="F826" s="12"/>
      <c r="G826" s="1"/>
      <c r="H826" s="11" t="s">
        <v>153</v>
      </c>
      <c r="I826" s="11" t="s">
        <v>138</v>
      </c>
      <c r="J826" s="27" t="s">
        <v>139</v>
      </c>
      <c r="K826" s="3"/>
    </row>
    <row r="827" s="28" customFormat="1" ht="30" customHeight="1" spans="1:11">
      <c r="A827" s="1"/>
      <c r="B827" s="30" t="s">
        <v>956</v>
      </c>
      <c r="C827" s="11" t="s">
        <v>152</v>
      </c>
      <c r="D827" s="12">
        <v>4</v>
      </c>
      <c r="E827" s="12">
        <v>4</v>
      </c>
      <c r="F827" s="12"/>
      <c r="G827" s="1"/>
      <c r="H827" s="11" t="s">
        <v>153</v>
      </c>
      <c r="I827" s="11" t="s">
        <v>138</v>
      </c>
      <c r="J827" s="27" t="s">
        <v>139</v>
      </c>
      <c r="K827" s="3"/>
    </row>
    <row r="828" s="28" customFormat="1" ht="30" customHeight="1" spans="1:11">
      <c r="A828" s="1"/>
      <c r="B828" s="30" t="s">
        <v>957</v>
      </c>
      <c r="C828" s="11" t="s">
        <v>152</v>
      </c>
      <c r="D828" s="12">
        <v>5.5</v>
      </c>
      <c r="E828" s="12"/>
      <c r="F828" s="12">
        <v>5.5</v>
      </c>
      <c r="G828" s="1"/>
      <c r="H828" s="11" t="s">
        <v>153</v>
      </c>
      <c r="I828" s="11" t="s">
        <v>138</v>
      </c>
      <c r="J828" s="27" t="s">
        <v>139</v>
      </c>
      <c r="K828" s="3"/>
    </row>
    <row r="829" s="28" customFormat="1" ht="30" customHeight="1" spans="1:11">
      <c r="A829" s="1"/>
      <c r="B829" s="30" t="s">
        <v>958</v>
      </c>
      <c r="C829" s="11" t="s">
        <v>152</v>
      </c>
      <c r="D829" s="12">
        <v>4</v>
      </c>
      <c r="E829" s="12">
        <v>4</v>
      </c>
      <c r="F829" s="12"/>
      <c r="G829" s="1"/>
      <c r="H829" s="11" t="s">
        <v>153</v>
      </c>
      <c r="I829" s="11" t="s">
        <v>138</v>
      </c>
      <c r="J829" s="27" t="s">
        <v>139</v>
      </c>
      <c r="K829" s="3"/>
    </row>
    <row r="830" s="28" customFormat="1" ht="30" customHeight="1" spans="1:11">
      <c r="A830" s="1"/>
      <c r="B830" s="30" t="s">
        <v>959</v>
      </c>
      <c r="C830" s="11" t="s">
        <v>152</v>
      </c>
      <c r="D830" s="12">
        <v>4</v>
      </c>
      <c r="E830" s="12">
        <v>4</v>
      </c>
      <c r="F830" s="12"/>
      <c r="G830" s="1"/>
      <c r="H830" s="11" t="s">
        <v>153</v>
      </c>
      <c r="I830" s="11" t="s">
        <v>138</v>
      </c>
      <c r="J830" s="27" t="s">
        <v>139</v>
      </c>
      <c r="K830" s="3"/>
    </row>
    <row r="831" s="28" customFormat="1" ht="30" customHeight="1" spans="1:11">
      <c r="A831" s="1"/>
      <c r="B831" s="30" t="s">
        <v>960</v>
      </c>
      <c r="C831" s="11" t="s">
        <v>152</v>
      </c>
      <c r="D831" s="12">
        <v>4</v>
      </c>
      <c r="E831" s="12">
        <v>4</v>
      </c>
      <c r="F831" s="12"/>
      <c r="G831" s="1"/>
      <c r="H831" s="11" t="s">
        <v>153</v>
      </c>
      <c r="I831" s="11" t="s">
        <v>138</v>
      </c>
      <c r="J831" s="27" t="s">
        <v>139</v>
      </c>
      <c r="K831" s="3"/>
    </row>
    <row r="832" s="28" customFormat="1" ht="30" customHeight="1" spans="1:11">
      <c r="A832" s="1"/>
      <c r="B832" s="30" t="s">
        <v>961</v>
      </c>
      <c r="C832" s="11" t="s">
        <v>152</v>
      </c>
      <c r="D832" s="12">
        <v>4</v>
      </c>
      <c r="E832" s="12">
        <v>4</v>
      </c>
      <c r="F832" s="12"/>
      <c r="G832" s="1"/>
      <c r="H832" s="11" t="s">
        <v>153</v>
      </c>
      <c r="I832" s="11" t="s">
        <v>138</v>
      </c>
      <c r="J832" s="27" t="s">
        <v>139</v>
      </c>
      <c r="K832" s="3"/>
    </row>
    <row r="833" s="28" customFormat="1" ht="30" customHeight="1" spans="1:11">
      <c r="A833" s="1"/>
      <c r="B833" s="30" t="s">
        <v>962</v>
      </c>
      <c r="C833" s="11" t="s">
        <v>152</v>
      </c>
      <c r="D833" s="12">
        <v>4</v>
      </c>
      <c r="E833" s="12">
        <v>4</v>
      </c>
      <c r="F833" s="12"/>
      <c r="G833" s="1"/>
      <c r="H833" s="11" t="s">
        <v>153</v>
      </c>
      <c r="I833" s="11" t="s">
        <v>138</v>
      </c>
      <c r="J833" s="27" t="s">
        <v>139</v>
      </c>
      <c r="K833" s="3"/>
    </row>
    <row r="834" s="28" customFormat="1" ht="30" customHeight="1" spans="1:11">
      <c r="A834" s="1"/>
      <c r="B834" s="30" t="s">
        <v>963</v>
      </c>
      <c r="C834" s="11" t="s">
        <v>152</v>
      </c>
      <c r="D834" s="12">
        <v>5.5</v>
      </c>
      <c r="E834" s="12"/>
      <c r="F834" s="12">
        <v>5.5</v>
      </c>
      <c r="G834" s="1"/>
      <c r="H834" s="11" t="s">
        <v>153</v>
      </c>
      <c r="I834" s="11" t="s">
        <v>138</v>
      </c>
      <c r="J834" s="27" t="s">
        <v>139</v>
      </c>
      <c r="K834" s="3"/>
    </row>
    <row r="835" s="28" customFormat="1" ht="30" customHeight="1" spans="1:11">
      <c r="A835" s="1"/>
      <c r="B835" s="30" t="s">
        <v>964</v>
      </c>
      <c r="C835" s="11" t="s">
        <v>152</v>
      </c>
      <c r="D835" s="12">
        <v>5.5</v>
      </c>
      <c r="E835" s="12"/>
      <c r="F835" s="12">
        <v>5.5</v>
      </c>
      <c r="G835" s="1"/>
      <c r="H835" s="11" t="s">
        <v>153</v>
      </c>
      <c r="I835" s="11" t="s">
        <v>138</v>
      </c>
      <c r="J835" s="27" t="s">
        <v>139</v>
      </c>
      <c r="K835" s="3"/>
    </row>
    <row r="836" s="28" customFormat="1" ht="30" customHeight="1" spans="1:11">
      <c r="A836" s="1"/>
      <c r="B836" s="30" t="s">
        <v>965</v>
      </c>
      <c r="C836" s="11" t="s">
        <v>152</v>
      </c>
      <c r="D836" s="12">
        <v>4</v>
      </c>
      <c r="E836" s="12">
        <v>4</v>
      </c>
      <c r="F836" s="12"/>
      <c r="G836" s="1"/>
      <c r="H836" s="11" t="s">
        <v>153</v>
      </c>
      <c r="I836" s="11" t="s">
        <v>138</v>
      </c>
      <c r="J836" s="27" t="s">
        <v>139</v>
      </c>
      <c r="K836" s="3"/>
    </row>
    <row r="837" s="28" customFormat="1" ht="30" customHeight="1" spans="1:11">
      <c r="A837" s="1"/>
      <c r="B837" s="30" t="s">
        <v>966</v>
      </c>
      <c r="C837" s="11" t="s">
        <v>152</v>
      </c>
      <c r="D837" s="12">
        <v>4</v>
      </c>
      <c r="E837" s="12">
        <v>4</v>
      </c>
      <c r="F837" s="12"/>
      <c r="G837" s="1"/>
      <c r="H837" s="11" t="s">
        <v>153</v>
      </c>
      <c r="I837" s="11" t="s">
        <v>138</v>
      </c>
      <c r="J837" s="27" t="s">
        <v>139</v>
      </c>
      <c r="K837" s="3"/>
    </row>
    <row r="838" s="28" customFormat="1" ht="30" customHeight="1" spans="1:11">
      <c r="A838" s="1"/>
      <c r="B838" s="30" t="s">
        <v>967</v>
      </c>
      <c r="C838" s="11" t="s">
        <v>152</v>
      </c>
      <c r="D838" s="12">
        <v>4</v>
      </c>
      <c r="E838" s="12">
        <v>4</v>
      </c>
      <c r="F838" s="12"/>
      <c r="G838" s="1"/>
      <c r="H838" s="11" t="s">
        <v>153</v>
      </c>
      <c r="I838" s="11" t="s">
        <v>138</v>
      </c>
      <c r="J838" s="27" t="s">
        <v>139</v>
      </c>
      <c r="K838" s="3"/>
    </row>
    <row r="839" s="28" customFormat="1" ht="30" customHeight="1" spans="1:11">
      <c r="A839" s="1"/>
      <c r="B839" s="30" t="s">
        <v>968</v>
      </c>
      <c r="C839" s="11" t="s">
        <v>152</v>
      </c>
      <c r="D839" s="12">
        <v>4</v>
      </c>
      <c r="E839" s="12">
        <v>4</v>
      </c>
      <c r="F839" s="12"/>
      <c r="G839" s="1"/>
      <c r="H839" s="11" t="s">
        <v>153</v>
      </c>
      <c r="I839" s="11" t="s">
        <v>138</v>
      </c>
      <c r="J839" s="27" t="s">
        <v>139</v>
      </c>
      <c r="K839" s="3"/>
    </row>
    <row r="840" s="28" customFormat="1" ht="30" customHeight="1" spans="1:11">
      <c r="A840" s="1"/>
      <c r="B840" s="30" t="s">
        <v>969</v>
      </c>
      <c r="C840" s="11" t="s">
        <v>152</v>
      </c>
      <c r="D840" s="12">
        <v>5.5</v>
      </c>
      <c r="E840" s="12"/>
      <c r="F840" s="12">
        <v>5.5</v>
      </c>
      <c r="G840" s="1"/>
      <c r="H840" s="11" t="s">
        <v>153</v>
      </c>
      <c r="I840" s="11" t="s">
        <v>138</v>
      </c>
      <c r="J840" s="27" t="s">
        <v>139</v>
      </c>
      <c r="K840" s="3"/>
    </row>
    <row r="841" s="28" customFormat="1" ht="30" customHeight="1" spans="1:11">
      <c r="A841" s="1"/>
      <c r="B841" s="30" t="s">
        <v>970</v>
      </c>
      <c r="C841" s="11" t="s">
        <v>152</v>
      </c>
      <c r="D841" s="12">
        <v>4</v>
      </c>
      <c r="E841" s="12">
        <v>4</v>
      </c>
      <c r="F841" s="12"/>
      <c r="G841" s="1"/>
      <c r="H841" s="11" t="s">
        <v>153</v>
      </c>
      <c r="I841" s="11" t="s">
        <v>138</v>
      </c>
      <c r="J841" s="27" t="s">
        <v>139</v>
      </c>
      <c r="K841" s="3"/>
    </row>
    <row r="842" s="28" customFormat="1" ht="30" customHeight="1" spans="1:11">
      <c r="A842" s="1"/>
      <c r="B842" s="30" t="s">
        <v>971</v>
      </c>
      <c r="C842" s="11" t="s">
        <v>152</v>
      </c>
      <c r="D842" s="12">
        <v>4</v>
      </c>
      <c r="E842" s="12">
        <v>4</v>
      </c>
      <c r="F842" s="12"/>
      <c r="G842" s="1"/>
      <c r="H842" s="11" t="s">
        <v>153</v>
      </c>
      <c r="I842" s="11" t="s">
        <v>138</v>
      </c>
      <c r="J842" s="27" t="s">
        <v>139</v>
      </c>
      <c r="K842" s="3"/>
    </row>
    <row r="843" s="28" customFormat="1" ht="30" customHeight="1" spans="1:11">
      <c r="A843" s="1"/>
      <c r="B843" s="30" t="s">
        <v>972</v>
      </c>
      <c r="C843" s="11" t="s">
        <v>152</v>
      </c>
      <c r="D843" s="12">
        <v>4</v>
      </c>
      <c r="E843" s="12">
        <v>4</v>
      </c>
      <c r="F843" s="12"/>
      <c r="G843" s="1"/>
      <c r="H843" s="11" t="s">
        <v>153</v>
      </c>
      <c r="I843" s="11" t="s">
        <v>138</v>
      </c>
      <c r="J843" s="27" t="s">
        <v>139</v>
      </c>
      <c r="K843" s="3"/>
    </row>
    <row r="844" s="28" customFormat="1" ht="30" customHeight="1" spans="1:11">
      <c r="A844" s="1"/>
      <c r="B844" s="30" t="s">
        <v>973</v>
      </c>
      <c r="C844" s="11" t="s">
        <v>152</v>
      </c>
      <c r="D844" s="12">
        <v>32</v>
      </c>
      <c r="E844" s="12"/>
      <c r="F844" s="12">
        <v>32</v>
      </c>
      <c r="G844" s="1"/>
      <c r="H844" s="11" t="s">
        <v>153</v>
      </c>
      <c r="I844" s="11" t="s">
        <v>138</v>
      </c>
      <c r="J844" s="27" t="s">
        <v>139</v>
      </c>
      <c r="K844" s="3"/>
    </row>
    <row r="845" s="28" customFormat="1" ht="30" customHeight="1" spans="1:11">
      <c r="A845" s="1"/>
      <c r="B845" s="30" t="s">
        <v>974</v>
      </c>
      <c r="C845" s="11" t="s">
        <v>152</v>
      </c>
      <c r="D845" s="12">
        <v>16.2</v>
      </c>
      <c r="E845" s="12"/>
      <c r="F845" s="12">
        <v>16.2</v>
      </c>
      <c r="G845" s="1"/>
      <c r="H845" s="11" t="s">
        <v>153</v>
      </c>
      <c r="I845" s="11" t="s">
        <v>138</v>
      </c>
      <c r="J845" s="27" t="s">
        <v>139</v>
      </c>
      <c r="K845" s="3"/>
    </row>
    <row r="846" s="28" customFormat="1" ht="30" customHeight="1" spans="1:11">
      <c r="A846" s="1"/>
      <c r="B846" s="30" t="s">
        <v>975</v>
      </c>
      <c r="C846" s="11" t="s">
        <v>152</v>
      </c>
      <c r="D846" s="12">
        <v>4</v>
      </c>
      <c r="E846" s="12">
        <v>4</v>
      </c>
      <c r="F846" s="12"/>
      <c r="G846" s="1"/>
      <c r="H846" s="11" t="s">
        <v>153</v>
      </c>
      <c r="I846" s="11" t="s">
        <v>138</v>
      </c>
      <c r="J846" s="27" t="s">
        <v>139</v>
      </c>
      <c r="K846" s="3"/>
    </row>
    <row r="847" s="28" customFormat="1" ht="30" customHeight="1" spans="1:11">
      <c r="A847" s="1"/>
      <c r="B847" s="30" t="s">
        <v>976</v>
      </c>
      <c r="C847" s="11" t="s">
        <v>152</v>
      </c>
      <c r="D847" s="12">
        <v>4</v>
      </c>
      <c r="E847" s="12">
        <v>4</v>
      </c>
      <c r="F847" s="12"/>
      <c r="G847" s="1"/>
      <c r="H847" s="11" t="s">
        <v>153</v>
      </c>
      <c r="I847" s="11" t="s">
        <v>138</v>
      </c>
      <c r="J847" s="27" t="s">
        <v>139</v>
      </c>
      <c r="K847" s="3"/>
    </row>
    <row r="848" s="28" customFormat="1" ht="30" customHeight="1" spans="1:11">
      <c r="A848" s="1"/>
      <c r="B848" s="30" t="s">
        <v>977</v>
      </c>
      <c r="C848" s="11" t="s">
        <v>239</v>
      </c>
      <c r="D848" s="12">
        <v>12</v>
      </c>
      <c r="E848" s="12"/>
      <c r="F848" s="12">
        <v>12</v>
      </c>
      <c r="G848" s="1"/>
      <c r="H848" s="11" t="s">
        <v>142</v>
      </c>
      <c r="I848" s="11" t="s">
        <v>138</v>
      </c>
      <c r="J848" s="27" t="s">
        <v>139</v>
      </c>
      <c r="K848" s="3"/>
    </row>
    <row r="849" s="28" customFormat="1" ht="30" customHeight="1" spans="1:11">
      <c r="A849" s="1"/>
      <c r="B849" s="30" t="s">
        <v>978</v>
      </c>
      <c r="C849" s="11" t="s">
        <v>239</v>
      </c>
      <c r="D849" s="12">
        <v>12</v>
      </c>
      <c r="E849" s="12"/>
      <c r="F849" s="12">
        <v>12</v>
      </c>
      <c r="G849" s="1"/>
      <c r="H849" s="11" t="s">
        <v>142</v>
      </c>
      <c r="I849" s="11" t="s">
        <v>138</v>
      </c>
      <c r="J849" s="27" t="s">
        <v>139</v>
      </c>
      <c r="K849" s="3"/>
    </row>
    <row r="850" s="28" customFormat="1" ht="30" customHeight="1" spans="1:11">
      <c r="A850" s="1"/>
      <c r="B850" s="30" t="s">
        <v>979</v>
      </c>
      <c r="C850" s="11" t="s">
        <v>166</v>
      </c>
      <c r="D850" s="12">
        <v>5</v>
      </c>
      <c r="E850" s="12">
        <v>5</v>
      </c>
      <c r="F850" s="12"/>
      <c r="G850" s="1"/>
      <c r="H850" s="11" t="s">
        <v>142</v>
      </c>
      <c r="I850" s="11" t="s">
        <v>138</v>
      </c>
      <c r="J850" s="27" t="s">
        <v>139</v>
      </c>
      <c r="K850" s="3"/>
    </row>
    <row r="851" s="28" customFormat="1" ht="30" customHeight="1" spans="1:11">
      <c r="A851" s="1"/>
      <c r="B851" s="30" t="s">
        <v>980</v>
      </c>
      <c r="C851" s="11" t="s">
        <v>166</v>
      </c>
      <c r="D851" s="12">
        <v>5</v>
      </c>
      <c r="E851" s="12">
        <v>5</v>
      </c>
      <c r="F851" s="12"/>
      <c r="G851" s="1"/>
      <c r="H851" s="11" t="s">
        <v>142</v>
      </c>
      <c r="I851" s="11" t="s">
        <v>138</v>
      </c>
      <c r="J851" s="27" t="s">
        <v>139</v>
      </c>
      <c r="K851" s="3"/>
    </row>
    <row r="852" s="28" customFormat="1" ht="30" customHeight="1" spans="1:11">
      <c r="A852" s="1"/>
      <c r="B852" s="30" t="s">
        <v>981</v>
      </c>
      <c r="C852" s="11" t="s">
        <v>166</v>
      </c>
      <c r="D852" s="12">
        <v>5</v>
      </c>
      <c r="E852" s="12">
        <v>5</v>
      </c>
      <c r="F852" s="12"/>
      <c r="G852" s="1"/>
      <c r="H852" s="11" t="s">
        <v>142</v>
      </c>
      <c r="I852" s="11" t="s">
        <v>138</v>
      </c>
      <c r="J852" s="27" t="s">
        <v>139</v>
      </c>
      <c r="K852" s="3"/>
    </row>
    <row r="853" s="28" customFormat="1" ht="30" customHeight="1" spans="1:11">
      <c r="A853" s="1"/>
      <c r="B853" s="30" t="s">
        <v>982</v>
      </c>
      <c r="C853" s="11" t="s">
        <v>166</v>
      </c>
      <c r="D853" s="12">
        <v>5</v>
      </c>
      <c r="E853" s="12">
        <v>5</v>
      </c>
      <c r="F853" s="12"/>
      <c r="G853" s="1"/>
      <c r="H853" s="11" t="s">
        <v>142</v>
      </c>
      <c r="I853" s="11" t="s">
        <v>138</v>
      </c>
      <c r="J853" s="27" t="s">
        <v>139</v>
      </c>
      <c r="K853" s="3"/>
    </row>
    <row r="854" s="28" customFormat="1" ht="30" customHeight="1" spans="1:11">
      <c r="A854" s="1"/>
      <c r="B854" s="30" t="s">
        <v>983</v>
      </c>
      <c r="C854" s="11" t="s">
        <v>166</v>
      </c>
      <c r="D854" s="12">
        <v>5</v>
      </c>
      <c r="E854" s="12">
        <v>5</v>
      </c>
      <c r="F854" s="12"/>
      <c r="G854" s="1"/>
      <c r="H854" s="11" t="s">
        <v>142</v>
      </c>
      <c r="I854" s="11" t="s">
        <v>138</v>
      </c>
      <c r="J854" s="27" t="s">
        <v>139</v>
      </c>
      <c r="K854" s="3"/>
    </row>
    <row r="855" s="28" customFormat="1" ht="30" customHeight="1" spans="1:11">
      <c r="A855" s="1"/>
      <c r="B855" s="30" t="s">
        <v>984</v>
      </c>
      <c r="C855" s="11" t="s">
        <v>166</v>
      </c>
      <c r="D855" s="12">
        <v>5</v>
      </c>
      <c r="E855" s="12">
        <v>5</v>
      </c>
      <c r="F855" s="12"/>
      <c r="G855" s="1"/>
      <c r="H855" s="11" t="s">
        <v>142</v>
      </c>
      <c r="I855" s="11" t="s">
        <v>138</v>
      </c>
      <c r="J855" s="27" t="s">
        <v>139</v>
      </c>
      <c r="K855" s="3"/>
    </row>
    <row r="856" s="28" customFormat="1" ht="30" customHeight="1" spans="1:11">
      <c r="A856" s="1"/>
      <c r="B856" s="30" t="s">
        <v>985</v>
      </c>
      <c r="C856" s="11" t="s">
        <v>166</v>
      </c>
      <c r="D856" s="12">
        <v>5</v>
      </c>
      <c r="E856" s="12">
        <v>5</v>
      </c>
      <c r="F856" s="12"/>
      <c r="G856" s="1"/>
      <c r="H856" s="11" t="s">
        <v>142</v>
      </c>
      <c r="I856" s="11" t="s">
        <v>138</v>
      </c>
      <c r="J856" s="27" t="s">
        <v>139</v>
      </c>
      <c r="K856" s="3"/>
    </row>
    <row r="857" s="28" customFormat="1" ht="30" customHeight="1" spans="1:11">
      <c r="A857" s="1"/>
      <c r="B857" s="30" t="s">
        <v>986</v>
      </c>
      <c r="C857" s="11" t="s">
        <v>166</v>
      </c>
      <c r="D857" s="12">
        <v>5</v>
      </c>
      <c r="E857" s="12">
        <v>5</v>
      </c>
      <c r="F857" s="12"/>
      <c r="G857" s="1"/>
      <c r="H857" s="11" t="s">
        <v>142</v>
      </c>
      <c r="I857" s="11" t="s">
        <v>138</v>
      </c>
      <c r="J857" s="27" t="s">
        <v>139</v>
      </c>
      <c r="K857" s="3"/>
    </row>
    <row r="858" s="28" customFormat="1" ht="30" customHeight="1" spans="1:11">
      <c r="A858" s="1"/>
      <c r="B858" s="30" t="s">
        <v>987</v>
      </c>
      <c r="C858" s="11" t="s">
        <v>166</v>
      </c>
      <c r="D858" s="12">
        <v>3</v>
      </c>
      <c r="E858" s="12">
        <v>3</v>
      </c>
      <c r="F858" s="12"/>
      <c r="G858" s="1"/>
      <c r="H858" s="11" t="s">
        <v>142</v>
      </c>
      <c r="I858" s="11" t="s">
        <v>138</v>
      </c>
      <c r="J858" s="27" t="s">
        <v>139</v>
      </c>
      <c r="K858" s="3"/>
    </row>
    <row r="859" s="28" customFormat="1" ht="30" customHeight="1" spans="1:11">
      <c r="A859" s="1"/>
      <c r="B859" s="30" t="s">
        <v>988</v>
      </c>
      <c r="C859" s="11" t="s">
        <v>166</v>
      </c>
      <c r="D859" s="12">
        <v>5</v>
      </c>
      <c r="E859" s="12">
        <v>5</v>
      </c>
      <c r="F859" s="12"/>
      <c r="G859" s="1"/>
      <c r="H859" s="11" t="s">
        <v>142</v>
      </c>
      <c r="I859" s="11" t="s">
        <v>138</v>
      </c>
      <c r="J859" s="27" t="s">
        <v>139</v>
      </c>
      <c r="K859" s="3"/>
    </row>
    <row r="860" s="28" customFormat="1" ht="30" customHeight="1" spans="1:11">
      <c r="A860" s="1"/>
      <c r="B860" s="30" t="s">
        <v>989</v>
      </c>
      <c r="C860" s="11" t="s">
        <v>166</v>
      </c>
      <c r="D860" s="12">
        <v>5</v>
      </c>
      <c r="E860" s="12">
        <v>5</v>
      </c>
      <c r="F860" s="12"/>
      <c r="G860" s="1"/>
      <c r="H860" s="11" t="s">
        <v>142</v>
      </c>
      <c r="I860" s="11" t="s">
        <v>138</v>
      </c>
      <c r="J860" s="27" t="s">
        <v>139</v>
      </c>
      <c r="K860" s="3"/>
    </row>
    <row r="861" s="28" customFormat="1" ht="30" customHeight="1" spans="1:11">
      <c r="A861" s="1"/>
      <c r="B861" s="30" t="s">
        <v>990</v>
      </c>
      <c r="C861" s="11" t="s">
        <v>166</v>
      </c>
      <c r="D861" s="12">
        <v>5</v>
      </c>
      <c r="E861" s="12">
        <v>5</v>
      </c>
      <c r="F861" s="12"/>
      <c r="G861" s="1"/>
      <c r="H861" s="11" t="s">
        <v>142</v>
      </c>
      <c r="I861" s="11" t="s">
        <v>138</v>
      </c>
      <c r="J861" s="27" t="s">
        <v>139</v>
      </c>
      <c r="K861" s="3"/>
    </row>
    <row r="862" s="28" customFormat="1" ht="30" customHeight="1" spans="1:11">
      <c r="A862" s="1"/>
      <c r="B862" s="30" t="s">
        <v>991</v>
      </c>
      <c r="C862" s="11" t="s">
        <v>169</v>
      </c>
      <c r="D862" s="12">
        <v>25</v>
      </c>
      <c r="E862" s="12"/>
      <c r="F862" s="12">
        <v>25</v>
      </c>
      <c r="G862" s="1"/>
      <c r="H862" s="11" t="s">
        <v>170</v>
      </c>
      <c r="I862" s="11" t="s">
        <v>138</v>
      </c>
      <c r="J862" s="27" t="s">
        <v>139</v>
      </c>
      <c r="K862" s="3"/>
    </row>
    <row r="863" s="28" customFormat="1" ht="30" customHeight="1" spans="1:11">
      <c r="A863" s="1"/>
      <c r="B863" s="30" t="s">
        <v>992</v>
      </c>
      <c r="C863" s="11" t="s">
        <v>169</v>
      </c>
      <c r="D863" s="12">
        <v>25</v>
      </c>
      <c r="E863" s="12">
        <v>25</v>
      </c>
      <c r="F863" s="12"/>
      <c r="G863" s="1"/>
      <c r="H863" s="11" t="s">
        <v>170</v>
      </c>
      <c r="I863" s="11" t="s">
        <v>138</v>
      </c>
      <c r="J863" s="27" t="s">
        <v>139</v>
      </c>
      <c r="K863" s="3"/>
    </row>
    <row r="864" s="28" customFormat="1" ht="30" customHeight="1" spans="1:11">
      <c r="A864" s="1"/>
      <c r="B864" s="30" t="s">
        <v>993</v>
      </c>
      <c r="C864" s="11" t="s">
        <v>169</v>
      </c>
      <c r="D864" s="12">
        <v>25</v>
      </c>
      <c r="E864" s="12"/>
      <c r="F864" s="12">
        <v>25</v>
      </c>
      <c r="G864" s="1"/>
      <c r="H864" s="11" t="s">
        <v>170</v>
      </c>
      <c r="I864" s="11" t="s">
        <v>138</v>
      </c>
      <c r="J864" s="27" t="s">
        <v>139</v>
      </c>
      <c r="K864" s="3"/>
    </row>
    <row r="865" s="28" customFormat="1" ht="30" customHeight="1" spans="1:11">
      <c r="A865" s="1"/>
      <c r="B865" s="30" t="s">
        <v>994</v>
      </c>
      <c r="C865" s="11" t="s">
        <v>169</v>
      </c>
      <c r="D865" s="12">
        <v>25</v>
      </c>
      <c r="E865" s="12">
        <v>25</v>
      </c>
      <c r="F865" s="12"/>
      <c r="G865" s="1"/>
      <c r="H865" s="11" t="s">
        <v>170</v>
      </c>
      <c r="I865" s="11" t="s">
        <v>138</v>
      </c>
      <c r="J865" s="27" t="s">
        <v>139</v>
      </c>
      <c r="K865" s="3"/>
    </row>
    <row r="866" s="28" customFormat="1" ht="30" customHeight="1" spans="1:11">
      <c r="A866" s="1"/>
      <c r="B866" s="30" t="s">
        <v>995</v>
      </c>
      <c r="C866" s="11" t="s">
        <v>169</v>
      </c>
      <c r="D866" s="12">
        <v>20</v>
      </c>
      <c r="E866" s="12"/>
      <c r="F866" s="12">
        <v>20</v>
      </c>
      <c r="G866" s="1"/>
      <c r="H866" s="11" t="s">
        <v>170</v>
      </c>
      <c r="I866" s="11" t="s">
        <v>138</v>
      </c>
      <c r="J866" s="27" t="s">
        <v>139</v>
      </c>
      <c r="K866" s="3"/>
    </row>
    <row r="867" s="28" customFormat="1" ht="30" customHeight="1" spans="1:11">
      <c r="A867" s="1"/>
      <c r="B867" s="30" t="s">
        <v>996</v>
      </c>
      <c r="C867" s="11" t="s">
        <v>478</v>
      </c>
      <c r="D867" s="12">
        <v>50</v>
      </c>
      <c r="E867" s="12"/>
      <c r="F867" s="12">
        <v>50</v>
      </c>
      <c r="G867" s="1"/>
      <c r="H867" s="11" t="s">
        <v>175</v>
      </c>
      <c r="I867" s="11" t="s">
        <v>138</v>
      </c>
      <c r="J867" s="27" t="s">
        <v>139</v>
      </c>
      <c r="K867" s="3"/>
    </row>
    <row r="868" s="28" customFormat="1" ht="30" customHeight="1" spans="1:11">
      <c r="A868" s="1"/>
      <c r="B868" s="30" t="s">
        <v>997</v>
      </c>
      <c r="C868" s="11" t="s">
        <v>174</v>
      </c>
      <c r="D868" s="12">
        <v>12</v>
      </c>
      <c r="E868" s="12"/>
      <c r="F868" s="12">
        <v>12</v>
      </c>
      <c r="G868" s="1"/>
      <c r="H868" s="11" t="s">
        <v>175</v>
      </c>
      <c r="I868" s="11" t="s">
        <v>138</v>
      </c>
      <c r="J868" s="27" t="s">
        <v>139</v>
      </c>
      <c r="K868" s="3"/>
    </row>
    <row r="869" s="28" customFormat="1" ht="30" customHeight="1" spans="1:11">
      <c r="A869" s="1"/>
      <c r="B869" s="30" t="s">
        <v>998</v>
      </c>
      <c r="C869" s="11" t="s">
        <v>174</v>
      </c>
      <c r="D869" s="12">
        <v>15</v>
      </c>
      <c r="E869" s="12"/>
      <c r="F869" s="12">
        <v>15</v>
      </c>
      <c r="G869" s="1"/>
      <c r="H869" s="11" t="s">
        <v>175</v>
      </c>
      <c r="I869" s="11" t="s">
        <v>138</v>
      </c>
      <c r="J869" s="27" t="s">
        <v>139</v>
      </c>
      <c r="K869" s="3"/>
    </row>
    <row r="870" s="28" customFormat="1" ht="30" customHeight="1" spans="1:11">
      <c r="A870" s="1"/>
      <c r="B870" s="30" t="s">
        <v>999</v>
      </c>
      <c r="C870" s="11" t="s">
        <v>174</v>
      </c>
      <c r="D870" s="12">
        <v>10</v>
      </c>
      <c r="E870" s="12"/>
      <c r="F870" s="12">
        <v>10</v>
      </c>
      <c r="G870" s="1"/>
      <c r="H870" s="11" t="s">
        <v>175</v>
      </c>
      <c r="I870" s="11" t="s">
        <v>138</v>
      </c>
      <c r="J870" s="27" t="s">
        <v>139</v>
      </c>
      <c r="K870" s="3"/>
    </row>
    <row r="871" s="28" customFormat="1" ht="30" customHeight="1" spans="1:11">
      <c r="A871" s="1"/>
      <c r="B871" s="30" t="s">
        <v>1000</v>
      </c>
      <c r="C871" s="11" t="s">
        <v>174</v>
      </c>
      <c r="D871" s="12">
        <v>10</v>
      </c>
      <c r="E871" s="12"/>
      <c r="F871" s="12">
        <v>10</v>
      </c>
      <c r="G871" s="1"/>
      <c r="H871" s="11" t="s">
        <v>175</v>
      </c>
      <c r="I871" s="11" t="s">
        <v>138</v>
      </c>
      <c r="J871" s="27" t="s">
        <v>139</v>
      </c>
      <c r="K871" s="3"/>
    </row>
    <row r="872" s="28" customFormat="1" ht="30" customHeight="1" spans="1:11">
      <c r="A872" s="1"/>
      <c r="B872" s="30" t="s">
        <v>1001</v>
      </c>
      <c r="C872" s="11" t="s">
        <v>174</v>
      </c>
      <c r="D872" s="12">
        <v>10</v>
      </c>
      <c r="E872" s="12"/>
      <c r="F872" s="12">
        <v>10</v>
      </c>
      <c r="G872" s="1"/>
      <c r="H872" s="11" t="s">
        <v>175</v>
      </c>
      <c r="I872" s="11" t="s">
        <v>138</v>
      </c>
      <c r="J872" s="27" t="s">
        <v>139</v>
      </c>
      <c r="K872" s="3"/>
    </row>
    <row r="873" s="28" customFormat="1" ht="30" customHeight="1" spans="1:11">
      <c r="A873" s="1"/>
      <c r="B873" s="30" t="s">
        <v>1002</v>
      </c>
      <c r="C873" s="11" t="s">
        <v>178</v>
      </c>
      <c r="D873" s="12">
        <v>20</v>
      </c>
      <c r="E873" s="12"/>
      <c r="F873" s="12">
        <v>20</v>
      </c>
      <c r="G873" s="1"/>
      <c r="H873" s="11" t="s">
        <v>175</v>
      </c>
      <c r="I873" s="11" t="s">
        <v>138</v>
      </c>
      <c r="J873" s="27" t="s">
        <v>139</v>
      </c>
      <c r="K873" s="3"/>
    </row>
    <row r="874" s="28" customFormat="1" ht="30" customHeight="1" spans="1:11">
      <c r="A874" s="1"/>
      <c r="B874" s="30" t="s">
        <v>1003</v>
      </c>
      <c r="C874" s="11" t="s">
        <v>243</v>
      </c>
      <c r="D874" s="12">
        <v>20</v>
      </c>
      <c r="E874" s="12">
        <v>20</v>
      </c>
      <c r="F874" s="12"/>
      <c r="G874" s="1"/>
      <c r="H874" s="11" t="s">
        <v>244</v>
      </c>
      <c r="I874" s="11" t="s">
        <v>138</v>
      </c>
      <c r="J874" s="27" t="s">
        <v>139</v>
      </c>
      <c r="K874" s="3"/>
    </row>
    <row r="875" s="28" customFormat="1" ht="30" customHeight="1" spans="1:11">
      <c r="A875" s="1"/>
      <c r="B875" s="30" t="s">
        <v>1004</v>
      </c>
      <c r="C875" s="11" t="s">
        <v>243</v>
      </c>
      <c r="D875" s="12">
        <v>20</v>
      </c>
      <c r="E875" s="12">
        <v>20</v>
      </c>
      <c r="F875" s="12"/>
      <c r="G875" s="1"/>
      <c r="H875" s="11" t="s">
        <v>244</v>
      </c>
      <c r="I875" s="11" t="s">
        <v>138</v>
      </c>
      <c r="J875" s="27" t="s">
        <v>139</v>
      </c>
      <c r="K875" s="3"/>
    </row>
    <row r="876" s="28" customFormat="1" ht="30" customHeight="1" spans="1:11">
      <c r="A876" s="1"/>
      <c r="B876" s="30" t="s">
        <v>1005</v>
      </c>
      <c r="C876" s="11" t="s">
        <v>246</v>
      </c>
      <c r="D876" s="12">
        <v>250</v>
      </c>
      <c r="E876" s="12"/>
      <c r="F876" s="12">
        <v>250</v>
      </c>
      <c r="G876" s="1"/>
      <c r="H876" s="11" t="s">
        <v>247</v>
      </c>
      <c r="I876" s="11" t="s">
        <v>138</v>
      </c>
      <c r="J876" s="27" t="s">
        <v>139</v>
      </c>
      <c r="K876" s="3"/>
    </row>
    <row r="877" s="28" customFormat="1" ht="30" customHeight="1" spans="1:11">
      <c r="A877" s="1"/>
      <c r="B877" s="30" t="s">
        <v>1006</v>
      </c>
      <c r="C877" s="11" t="s">
        <v>246</v>
      </c>
      <c r="D877" s="12">
        <v>250</v>
      </c>
      <c r="E877" s="12"/>
      <c r="F877" s="12">
        <v>250</v>
      </c>
      <c r="G877" s="1"/>
      <c r="H877" s="11" t="s">
        <v>247</v>
      </c>
      <c r="I877" s="11" t="s">
        <v>138</v>
      </c>
      <c r="J877" s="27" t="s">
        <v>139</v>
      </c>
      <c r="K877" s="3"/>
    </row>
    <row r="878" s="28" customFormat="1" ht="30" customHeight="1" spans="1:11">
      <c r="A878" s="1"/>
      <c r="B878" s="30" t="s">
        <v>1007</v>
      </c>
      <c r="C878" s="11" t="s">
        <v>246</v>
      </c>
      <c r="D878" s="12">
        <v>150</v>
      </c>
      <c r="E878" s="12"/>
      <c r="F878" s="12">
        <v>150</v>
      </c>
      <c r="G878" s="1"/>
      <c r="H878" s="11" t="s">
        <v>247</v>
      </c>
      <c r="I878" s="11" t="s">
        <v>138</v>
      </c>
      <c r="J878" s="27" t="s">
        <v>139</v>
      </c>
      <c r="K878" s="3"/>
    </row>
    <row r="879" s="28" customFormat="1" ht="30" customHeight="1" spans="1:11">
      <c r="A879" s="1"/>
      <c r="B879" s="30" t="s">
        <v>1008</v>
      </c>
      <c r="C879" s="11" t="s">
        <v>144</v>
      </c>
      <c r="D879" s="12">
        <v>25</v>
      </c>
      <c r="E879" s="12">
        <v>25</v>
      </c>
      <c r="F879" s="12"/>
      <c r="G879" s="1"/>
      <c r="H879" s="11" t="s">
        <v>145</v>
      </c>
      <c r="I879" s="11" t="s">
        <v>138</v>
      </c>
      <c r="J879" s="27" t="s">
        <v>139</v>
      </c>
      <c r="K879" s="3"/>
    </row>
    <row r="880" s="28" customFormat="1" ht="30" customHeight="1" spans="1:11">
      <c r="A880" s="1"/>
      <c r="B880" s="30" t="s">
        <v>1009</v>
      </c>
      <c r="C880" s="11" t="s">
        <v>144</v>
      </c>
      <c r="D880" s="12">
        <v>25</v>
      </c>
      <c r="E880" s="12"/>
      <c r="F880" s="12">
        <v>25</v>
      </c>
      <c r="G880" s="1"/>
      <c r="H880" s="11" t="s">
        <v>145</v>
      </c>
      <c r="I880" s="11" t="s">
        <v>138</v>
      </c>
      <c r="J880" s="27" t="s">
        <v>139</v>
      </c>
      <c r="K880" s="3"/>
    </row>
    <row r="881" s="28" customFormat="1" ht="30" customHeight="1" spans="1:11">
      <c r="A881" s="1"/>
      <c r="B881" s="30" t="s">
        <v>1010</v>
      </c>
      <c r="C881" s="11" t="s">
        <v>144</v>
      </c>
      <c r="D881" s="12">
        <v>25</v>
      </c>
      <c r="E881" s="12">
        <v>25</v>
      </c>
      <c r="F881" s="12"/>
      <c r="G881" s="1"/>
      <c r="H881" s="11" t="s">
        <v>145</v>
      </c>
      <c r="I881" s="11" t="s">
        <v>138</v>
      </c>
      <c r="J881" s="27" t="s">
        <v>139</v>
      </c>
      <c r="K881" s="3"/>
    </row>
    <row r="882" s="28" customFormat="1" ht="30" customHeight="1" spans="1:11">
      <c r="A882" s="1"/>
      <c r="B882" s="30" t="s">
        <v>1011</v>
      </c>
      <c r="C882" s="11" t="s">
        <v>144</v>
      </c>
      <c r="D882" s="12">
        <v>30</v>
      </c>
      <c r="E882" s="12">
        <v>30</v>
      </c>
      <c r="F882" s="12"/>
      <c r="G882" s="1"/>
      <c r="H882" s="11" t="s">
        <v>145</v>
      </c>
      <c r="I882" s="11" t="s">
        <v>138</v>
      </c>
      <c r="J882" s="27" t="s">
        <v>139</v>
      </c>
      <c r="K882" s="3"/>
    </row>
    <row r="883" s="28" customFormat="1" ht="30" customHeight="1" spans="1:11">
      <c r="A883" s="1"/>
      <c r="B883" s="30" t="s">
        <v>1012</v>
      </c>
      <c r="C883" s="11" t="s">
        <v>144</v>
      </c>
      <c r="D883" s="12">
        <v>25</v>
      </c>
      <c r="E883" s="12">
        <v>25</v>
      </c>
      <c r="F883" s="12"/>
      <c r="G883" s="1"/>
      <c r="H883" s="11" t="s">
        <v>145</v>
      </c>
      <c r="I883" s="11" t="s">
        <v>138</v>
      </c>
      <c r="J883" s="27" t="s">
        <v>139</v>
      </c>
      <c r="K883" s="3"/>
    </row>
    <row r="884" s="28" customFormat="1" ht="30" customHeight="1" spans="1:11">
      <c r="A884" s="1"/>
      <c r="B884" s="30" t="s">
        <v>1013</v>
      </c>
      <c r="C884" s="11" t="s">
        <v>144</v>
      </c>
      <c r="D884" s="12">
        <v>25</v>
      </c>
      <c r="E884" s="12">
        <v>25</v>
      </c>
      <c r="F884" s="12"/>
      <c r="G884" s="1"/>
      <c r="H884" s="11" t="s">
        <v>145</v>
      </c>
      <c r="I884" s="11" t="s">
        <v>138</v>
      </c>
      <c r="J884" s="27" t="s">
        <v>139</v>
      </c>
      <c r="K884" s="3"/>
    </row>
    <row r="885" s="28" customFormat="1" ht="30" customHeight="1" spans="1:11">
      <c r="A885" s="1"/>
      <c r="B885" s="30" t="s">
        <v>1014</v>
      </c>
      <c r="C885" s="11" t="s">
        <v>144</v>
      </c>
      <c r="D885" s="12">
        <v>25</v>
      </c>
      <c r="E885" s="12"/>
      <c r="F885" s="12">
        <v>25</v>
      </c>
      <c r="G885" s="1"/>
      <c r="H885" s="11" t="s">
        <v>145</v>
      </c>
      <c r="I885" s="11" t="s">
        <v>138</v>
      </c>
      <c r="J885" s="27" t="s">
        <v>139</v>
      </c>
      <c r="K885" s="3"/>
    </row>
    <row r="886" s="28" customFormat="1" ht="30" customHeight="1" spans="1:11">
      <c r="A886" s="1"/>
      <c r="B886" s="30" t="s">
        <v>1015</v>
      </c>
      <c r="C886" s="11" t="s">
        <v>144</v>
      </c>
      <c r="D886" s="12">
        <v>25</v>
      </c>
      <c r="E886" s="12">
        <v>25</v>
      </c>
      <c r="F886" s="12"/>
      <c r="G886" s="1"/>
      <c r="H886" s="11" t="s">
        <v>145</v>
      </c>
      <c r="I886" s="11" t="s">
        <v>138</v>
      </c>
      <c r="J886" s="27" t="s">
        <v>139</v>
      </c>
      <c r="K886" s="3"/>
    </row>
    <row r="887" s="28" customFormat="1" ht="30" customHeight="1" spans="1:11">
      <c r="A887" s="1"/>
      <c r="B887" s="30" t="s">
        <v>1016</v>
      </c>
      <c r="C887" s="11" t="s">
        <v>144</v>
      </c>
      <c r="D887" s="12">
        <v>25</v>
      </c>
      <c r="E887" s="12"/>
      <c r="F887" s="12">
        <v>25</v>
      </c>
      <c r="G887" s="1"/>
      <c r="H887" s="11" t="s">
        <v>145</v>
      </c>
      <c r="I887" s="11" t="s">
        <v>138</v>
      </c>
      <c r="J887" s="27" t="s">
        <v>139</v>
      </c>
      <c r="K887" s="3"/>
    </row>
    <row r="888" s="28" customFormat="1" ht="30" customHeight="1" spans="1:11">
      <c r="A888" s="1"/>
      <c r="B888" s="30" t="s">
        <v>1017</v>
      </c>
      <c r="C888" s="11" t="s">
        <v>144</v>
      </c>
      <c r="D888" s="12">
        <v>25</v>
      </c>
      <c r="E888" s="12"/>
      <c r="F888" s="12">
        <v>25</v>
      </c>
      <c r="G888" s="1"/>
      <c r="H888" s="11" t="s">
        <v>145</v>
      </c>
      <c r="I888" s="11" t="s">
        <v>138</v>
      </c>
      <c r="J888" s="27" t="s">
        <v>139</v>
      </c>
      <c r="K888" s="3"/>
    </row>
    <row r="889" s="28" customFormat="1" ht="30" customHeight="1" spans="1:11">
      <c r="A889" s="1"/>
      <c r="B889" s="30" t="s">
        <v>1018</v>
      </c>
      <c r="C889" s="11" t="s">
        <v>144</v>
      </c>
      <c r="D889" s="12">
        <v>25</v>
      </c>
      <c r="E889" s="12"/>
      <c r="F889" s="12">
        <v>25</v>
      </c>
      <c r="G889" s="1"/>
      <c r="H889" s="11" t="s">
        <v>145</v>
      </c>
      <c r="I889" s="11" t="s">
        <v>138</v>
      </c>
      <c r="J889" s="27" t="s">
        <v>139</v>
      </c>
      <c r="K889" s="3"/>
    </row>
    <row r="890" s="28" customFormat="1" ht="30" customHeight="1" spans="1:11">
      <c r="A890" s="1"/>
      <c r="B890" s="30" t="s">
        <v>1019</v>
      </c>
      <c r="C890" s="11" t="s">
        <v>144</v>
      </c>
      <c r="D890" s="12">
        <v>25</v>
      </c>
      <c r="E890" s="12"/>
      <c r="F890" s="12">
        <v>25</v>
      </c>
      <c r="G890" s="1"/>
      <c r="H890" s="11" t="s">
        <v>145</v>
      </c>
      <c r="I890" s="11" t="s">
        <v>138</v>
      </c>
      <c r="J890" s="27" t="s">
        <v>139</v>
      </c>
      <c r="K890" s="3"/>
    </row>
    <row r="891" s="28" customFormat="1" ht="30" customHeight="1" spans="1:11">
      <c r="A891" s="1"/>
      <c r="B891" s="30" t="s">
        <v>1020</v>
      </c>
      <c r="C891" s="11" t="s">
        <v>144</v>
      </c>
      <c r="D891" s="12">
        <v>25</v>
      </c>
      <c r="E891" s="12"/>
      <c r="F891" s="12">
        <v>25</v>
      </c>
      <c r="G891" s="1"/>
      <c r="H891" s="11" t="s">
        <v>145</v>
      </c>
      <c r="I891" s="11" t="s">
        <v>138</v>
      </c>
      <c r="J891" s="27" t="s">
        <v>139</v>
      </c>
      <c r="K891" s="3"/>
    </row>
    <row r="892" s="28" customFormat="1" ht="30" customHeight="1" spans="1:11">
      <c r="A892" s="1"/>
      <c r="B892" s="30" t="s">
        <v>1021</v>
      </c>
      <c r="C892" s="11" t="s">
        <v>144</v>
      </c>
      <c r="D892" s="12">
        <v>25</v>
      </c>
      <c r="E892" s="12"/>
      <c r="F892" s="12">
        <v>25</v>
      </c>
      <c r="G892" s="1"/>
      <c r="H892" s="11" t="s">
        <v>145</v>
      </c>
      <c r="I892" s="11" t="s">
        <v>138</v>
      </c>
      <c r="J892" s="27" t="s">
        <v>139</v>
      </c>
      <c r="K892" s="3"/>
    </row>
    <row r="893" s="28" customFormat="1" ht="30" customHeight="1" spans="1:11">
      <c r="A893" s="1"/>
      <c r="B893" s="30" t="s">
        <v>1022</v>
      </c>
      <c r="C893" s="11" t="s">
        <v>144</v>
      </c>
      <c r="D893" s="12">
        <v>25</v>
      </c>
      <c r="E893" s="12"/>
      <c r="F893" s="12">
        <v>25</v>
      </c>
      <c r="G893" s="1"/>
      <c r="H893" s="11" t="s">
        <v>145</v>
      </c>
      <c r="I893" s="11" t="s">
        <v>138</v>
      </c>
      <c r="J893" s="27" t="s">
        <v>139</v>
      </c>
      <c r="K893" s="3"/>
    </row>
    <row r="894" s="28" customFormat="1" ht="30" customHeight="1" spans="1:11">
      <c r="A894" s="1"/>
      <c r="B894" s="30" t="s">
        <v>1023</v>
      </c>
      <c r="C894" s="11" t="s">
        <v>144</v>
      </c>
      <c r="D894" s="12">
        <v>30</v>
      </c>
      <c r="E894" s="12">
        <v>30</v>
      </c>
      <c r="F894" s="12"/>
      <c r="G894" s="1"/>
      <c r="H894" s="11" t="s">
        <v>145</v>
      </c>
      <c r="I894" s="11" t="s">
        <v>138</v>
      </c>
      <c r="J894" s="27" t="s">
        <v>139</v>
      </c>
      <c r="K894" s="3"/>
    </row>
    <row r="895" s="28" customFormat="1" ht="30" customHeight="1" spans="1:11">
      <c r="A895" s="1"/>
      <c r="B895" s="30" t="s">
        <v>1024</v>
      </c>
      <c r="C895" s="11" t="s">
        <v>144</v>
      </c>
      <c r="D895" s="12">
        <v>30</v>
      </c>
      <c r="E895" s="12"/>
      <c r="F895" s="12">
        <v>30</v>
      </c>
      <c r="G895" s="1"/>
      <c r="H895" s="11" t="s">
        <v>145</v>
      </c>
      <c r="I895" s="11" t="s">
        <v>138</v>
      </c>
      <c r="J895" s="27" t="s">
        <v>139</v>
      </c>
      <c r="K895" s="3"/>
    </row>
    <row r="896" s="28" customFormat="1" ht="30" customHeight="1" spans="1:11">
      <c r="A896" s="1"/>
      <c r="B896" s="30" t="s">
        <v>1025</v>
      </c>
      <c r="C896" s="11" t="s">
        <v>144</v>
      </c>
      <c r="D896" s="12">
        <v>25</v>
      </c>
      <c r="E896" s="12">
        <v>25</v>
      </c>
      <c r="F896" s="12"/>
      <c r="G896" s="1"/>
      <c r="H896" s="11" t="s">
        <v>145</v>
      </c>
      <c r="I896" s="11" t="s">
        <v>138</v>
      </c>
      <c r="J896" s="27" t="s">
        <v>139</v>
      </c>
      <c r="K896" s="3"/>
    </row>
    <row r="897" s="28" customFormat="1" ht="30" customHeight="1" spans="1:11">
      <c r="A897" s="1"/>
      <c r="B897" s="30" t="s">
        <v>1026</v>
      </c>
      <c r="C897" s="11" t="s">
        <v>144</v>
      </c>
      <c r="D897" s="12">
        <v>25</v>
      </c>
      <c r="E897" s="12"/>
      <c r="F897" s="12">
        <v>25</v>
      </c>
      <c r="G897" s="1"/>
      <c r="H897" s="11" t="s">
        <v>145</v>
      </c>
      <c r="I897" s="11" t="s">
        <v>138</v>
      </c>
      <c r="J897" s="27" t="s">
        <v>139</v>
      </c>
      <c r="K897" s="3"/>
    </row>
    <row r="898" s="28" customFormat="1" ht="30" customHeight="1" spans="1:11">
      <c r="A898" s="1"/>
      <c r="B898" s="30" t="s">
        <v>1027</v>
      </c>
      <c r="C898" s="11" t="s">
        <v>144</v>
      </c>
      <c r="D898" s="12">
        <v>25</v>
      </c>
      <c r="E898" s="12"/>
      <c r="F898" s="12">
        <v>25</v>
      </c>
      <c r="G898" s="1"/>
      <c r="H898" s="11" t="s">
        <v>145</v>
      </c>
      <c r="I898" s="11" t="s">
        <v>138</v>
      </c>
      <c r="J898" s="27" t="s">
        <v>139</v>
      </c>
      <c r="K898" s="3"/>
    </row>
    <row r="899" s="28" customFormat="1" ht="30" customHeight="1" spans="1:11">
      <c r="A899" s="1"/>
      <c r="B899" s="30" t="s">
        <v>1028</v>
      </c>
      <c r="C899" s="11" t="s">
        <v>144</v>
      </c>
      <c r="D899" s="12">
        <v>25</v>
      </c>
      <c r="E899" s="12"/>
      <c r="F899" s="12">
        <v>25</v>
      </c>
      <c r="G899" s="1"/>
      <c r="H899" s="11" t="s">
        <v>145</v>
      </c>
      <c r="I899" s="11" t="s">
        <v>138</v>
      </c>
      <c r="J899" s="27" t="s">
        <v>139</v>
      </c>
      <c r="K899" s="3"/>
    </row>
    <row r="900" s="28" customFormat="1" ht="30" customHeight="1" spans="1:11">
      <c r="A900" s="1"/>
      <c r="B900" s="30" t="s">
        <v>1029</v>
      </c>
      <c r="C900" s="11" t="s">
        <v>144</v>
      </c>
      <c r="D900" s="12">
        <v>25</v>
      </c>
      <c r="E900" s="12">
        <v>25</v>
      </c>
      <c r="F900" s="12"/>
      <c r="G900" s="1"/>
      <c r="H900" s="11" t="s">
        <v>145</v>
      </c>
      <c r="I900" s="11" t="s">
        <v>138</v>
      </c>
      <c r="J900" s="27" t="s">
        <v>139</v>
      </c>
      <c r="K900" s="3"/>
    </row>
    <row r="901" s="28" customFormat="1" ht="30" customHeight="1" spans="1:11">
      <c r="A901" s="1"/>
      <c r="B901" s="30" t="s">
        <v>1030</v>
      </c>
      <c r="C901" s="11" t="s">
        <v>144</v>
      </c>
      <c r="D901" s="12">
        <v>25</v>
      </c>
      <c r="E901" s="12">
        <v>25</v>
      </c>
      <c r="F901" s="12"/>
      <c r="G901" s="1"/>
      <c r="H901" s="11" t="s">
        <v>145</v>
      </c>
      <c r="I901" s="11" t="s">
        <v>138</v>
      </c>
      <c r="J901" s="27" t="s">
        <v>139</v>
      </c>
      <c r="K901" s="3"/>
    </row>
    <row r="902" s="28" customFormat="1" ht="30" customHeight="1" spans="1:11">
      <c r="A902" s="1"/>
      <c r="B902" s="30" t="s">
        <v>1031</v>
      </c>
      <c r="C902" s="11" t="s">
        <v>144</v>
      </c>
      <c r="D902" s="12">
        <v>25</v>
      </c>
      <c r="E902" s="12">
        <v>25</v>
      </c>
      <c r="F902" s="12"/>
      <c r="G902" s="1"/>
      <c r="H902" s="11" t="s">
        <v>145</v>
      </c>
      <c r="I902" s="11" t="s">
        <v>138</v>
      </c>
      <c r="J902" s="27" t="s">
        <v>139</v>
      </c>
      <c r="K902" s="3"/>
    </row>
    <row r="903" s="28" customFormat="1" ht="30" customHeight="1" spans="1:11">
      <c r="A903" s="1"/>
      <c r="B903" s="30" t="s">
        <v>1032</v>
      </c>
      <c r="C903" s="11" t="s">
        <v>144</v>
      </c>
      <c r="D903" s="12">
        <v>25</v>
      </c>
      <c r="E903" s="12">
        <v>25</v>
      </c>
      <c r="F903" s="12"/>
      <c r="G903" s="1"/>
      <c r="H903" s="11" t="s">
        <v>145</v>
      </c>
      <c r="I903" s="11" t="s">
        <v>138</v>
      </c>
      <c r="J903" s="27" t="s">
        <v>139</v>
      </c>
      <c r="K903" s="3"/>
    </row>
    <row r="904" s="28" customFormat="1" ht="30" customHeight="1" spans="1:11">
      <c r="A904" s="1"/>
      <c r="B904" s="30" t="s">
        <v>1033</v>
      </c>
      <c r="C904" s="11" t="s">
        <v>144</v>
      </c>
      <c r="D904" s="12">
        <v>25</v>
      </c>
      <c r="E904" s="12">
        <v>25</v>
      </c>
      <c r="F904" s="12"/>
      <c r="G904" s="1"/>
      <c r="H904" s="11" t="s">
        <v>145</v>
      </c>
      <c r="I904" s="11" t="s">
        <v>138</v>
      </c>
      <c r="J904" s="27" t="s">
        <v>139</v>
      </c>
      <c r="K904" s="3"/>
    </row>
    <row r="905" s="28" customFormat="1" ht="30" customHeight="1" spans="1:11">
      <c r="A905" s="1"/>
      <c r="B905" s="30" t="s">
        <v>1034</v>
      </c>
      <c r="C905" s="11" t="s">
        <v>144</v>
      </c>
      <c r="D905" s="12">
        <v>25</v>
      </c>
      <c r="E905" s="12"/>
      <c r="F905" s="12">
        <v>25</v>
      </c>
      <c r="G905" s="1"/>
      <c r="H905" s="11" t="s">
        <v>145</v>
      </c>
      <c r="I905" s="11" t="s">
        <v>138</v>
      </c>
      <c r="J905" s="27" t="s">
        <v>139</v>
      </c>
      <c r="K905" s="3"/>
    </row>
    <row r="906" s="28" customFormat="1" ht="30" customHeight="1" spans="1:11">
      <c r="A906" s="1"/>
      <c r="B906" s="30" t="s">
        <v>1035</v>
      </c>
      <c r="C906" s="11" t="s">
        <v>144</v>
      </c>
      <c r="D906" s="12">
        <v>25</v>
      </c>
      <c r="E906" s="12">
        <v>25</v>
      </c>
      <c r="F906" s="12"/>
      <c r="G906" s="1"/>
      <c r="H906" s="11" t="s">
        <v>145</v>
      </c>
      <c r="I906" s="11" t="s">
        <v>138</v>
      </c>
      <c r="J906" s="27" t="s">
        <v>139</v>
      </c>
      <c r="K906" s="3"/>
    </row>
    <row r="907" s="28" customFormat="1" ht="30" customHeight="1" spans="1:11">
      <c r="A907" s="1"/>
      <c r="B907" s="30" t="s">
        <v>1036</v>
      </c>
      <c r="C907" s="11" t="s">
        <v>144</v>
      </c>
      <c r="D907" s="12">
        <v>20</v>
      </c>
      <c r="E907" s="12"/>
      <c r="F907" s="12">
        <v>20</v>
      </c>
      <c r="G907" s="1"/>
      <c r="H907" s="11" t="s">
        <v>145</v>
      </c>
      <c r="I907" s="11" t="s">
        <v>138</v>
      </c>
      <c r="J907" s="27" t="s">
        <v>139</v>
      </c>
      <c r="K907" s="3"/>
    </row>
    <row r="908" s="28" customFormat="1" ht="30" customHeight="1" spans="1:11">
      <c r="A908" s="1"/>
      <c r="B908" s="30" t="s">
        <v>1037</v>
      </c>
      <c r="C908" s="11" t="s">
        <v>144</v>
      </c>
      <c r="D908" s="12">
        <v>30</v>
      </c>
      <c r="E908" s="12">
        <v>30</v>
      </c>
      <c r="F908" s="12"/>
      <c r="G908" s="1"/>
      <c r="H908" s="11" t="s">
        <v>145</v>
      </c>
      <c r="I908" s="11" t="s">
        <v>138</v>
      </c>
      <c r="J908" s="27" t="s">
        <v>139</v>
      </c>
      <c r="K908" s="3"/>
    </row>
    <row r="909" s="28" customFormat="1" ht="30" customHeight="1" spans="1:11">
      <c r="A909" s="1"/>
      <c r="B909" s="30" t="s">
        <v>1038</v>
      </c>
      <c r="C909" s="11" t="s">
        <v>144</v>
      </c>
      <c r="D909" s="12">
        <v>30</v>
      </c>
      <c r="E909" s="12">
        <v>30</v>
      </c>
      <c r="F909" s="12"/>
      <c r="G909" s="1"/>
      <c r="H909" s="11" t="s">
        <v>145</v>
      </c>
      <c r="I909" s="11" t="s">
        <v>138</v>
      </c>
      <c r="J909" s="27" t="s">
        <v>139</v>
      </c>
      <c r="K909" s="3"/>
    </row>
    <row r="910" s="28" customFormat="1" ht="30" customHeight="1" spans="1:11">
      <c r="A910" s="1"/>
      <c r="B910" s="30" t="s">
        <v>1039</v>
      </c>
      <c r="C910" s="11" t="s">
        <v>144</v>
      </c>
      <c r="D910" s="12">
        <v>4</v>
      </c>
      <c r="E910" s="12"/>
      <c r="F910" s="12">
        <v>4</v>
      </c>
      <c r="G910" s="1"/>
      <c r="H910" s="11" t="s">
        <v>145</v>
      </c>
      <c r="I910" s="11" t="s">
        <v>138</v>
      </c>
      <c r="J910" s="27" t="s">
        <v>139</v>
      </c>
      <c r="K910" s="3"/>
    </row>
    <row r="911" s="28" customFormat="1" ht="30" customHeight="1" spans="1:11">
      <c r="A911" s="1"/>
      <c r="B911" s="30" t="s">
        <v>1040</v>
      </c>
      <c r="C911" s="11" t="s">
        <v>144</v>
      </c>
      <c r="D911" s="12">
        <v>4</v>
      </c>
      <c r="E911" s="12"/>
      <c r="F911" s="12">
        <v>4</v>
      </c>
      <c r="G911" s="1"/>
      <c r="H911" s="11" t="s">
        <v>145</v>
      </c>
      <c r="I911" s="11" t="s">
        <v>138</v>
      </c>
      <c r="J911" s="27" t="s">
        <v>139</v>
      </c>
      <c r="K911" s="3"/>
    </row>
    <row r="912" s="28" customFormat="1" ht="30" customHeight="1" spans="1:11">
      <c r="A912" s="1"/>
      <c r="B912" s="30" t="s">
        <v>1041</v>
      </c>
      <c r="C912" s="11" t="s">
        <v>144</v>
      </c>
      <c r="D912" s="12">
        <v>8</v>
      </c>
      <c r="E912" s="12"/>
      <c r="F912" s="12">
        <v>8</v>
      </c>
      <c r="G912" s="1"/>
      <c r="H912" s="11" t="s">
        <v>145</v>
      </c>
      <c r="I912" s="11" t="s">
        <v>138</v>
      </c>
      <c r="J912" s="27" t="s">
        <v>139</v>
      </c>
      <c r="K912" s="3"/>
    </row>
    <row r="913" s="28" customFormat="1" ht="30" customHeight="1" spans="1:11">
      <c r="A913" s="1"/>
      <c r="B913" s="30" t="s">
        <v>1042</v>
      </c>
      <c r="C913" s="11" t="s">
        <v>144</v>
      </c>
      <c r="D913" s="12">
        <v>10</v>
      </c>
      <c r="E913" s="12">
        <v>10</v>
      </c>
      <c r="F913" s="12"/>
      <c r="G913" s="1"/>
      <c r="H913" s="11" t="s">
        <v>145</v>
      </c>
      <c r="I913" s="11" t="s">
        <v>138</v>
      </c>
      <c r="J913" s="27" t="s">
        <v>139</v>
      </c>
      <c r="K913" s="3"/>
    </row>
    <row r="914" s="28" customFormat="1" ht="30" customHeight="1" spans="1:11">
      <c r="A914" s="1"/>
      <c r="B914" s="30" t="s">
        <v>1043</v>
      </c>
      <c r="C914" s="11" t="s">
        <v>144</v>
      </c>
      <c r="D914" s="12">
        <v>30</v>
      </c>
      <c r="E914" s="12">
        <v>30</v>
      </c>
      <c r="F914" s="12"/>
      <c r="G914" s="1"/>
      <c r="H914" s="11" t="s">
        <v>145</v>
      </c>
      <c r="I914" s="11" t="s">
        <v>138</v>
      </c>
      <c r="J914" s="27" t="s">
        <v>139</v>
      </c>
      <c r="K914" s="3"/>
    </row>
    <row r="915" s="28" customFormat="1" ht="30" customHeight="1" spans="1:11">
      <c r="A915" s="1"/>
      <c r="B915" s="30" t="s">
        <v>1044</v>
      </c>
      <c r="C915" s="11" t="s">
        <v>144</v>
      </c>
      <c r="D915" s="12">
        <v>8</v>
      </c>
      <c r="E915" s="12"/>
      <c r="F915" s="12">
        <v>8</v>
      </c>
      <c r="G915" s="1"/>
      <c r="H915" s="11" t="s">
        <v>145</v>
      </c>
      <c r="I915" s="11" t="s">
        <v>138</v>
      </c>
      <c r="J915" s="27" t="s">
        <v>139</v>
      </c>
      <c r="K915" s="3"/>
    </row>
    <row r="916" s="28" customFormat="1" ht="30" customHeight="1" spans="1:11">
      <c r="A916" s="1"/>
      <c r="B916" s="30" t="s">
        <v>1045</v>
      </c>
      <c r="C916" s="11" t="s">
        <v>144</v>
      </c>
      <c r="D916" s="12">
        <v>30</v>
      </c>
      <c r="E916" s="12">
        <v>30</v>
      </c>
      <c r="F916" s="12"/>
      <c r="G916" s="1"/>
      <c r="H916" s="11" t="s">
        <v>145</v>
      </c>
      <c r="I916" s="11" t="s">
        <v>138</v>
      </c>
      <c r="J916" s="27" t="s">
        <v>139</v>
      </c>
      <c r="K916" s="3"/>
    </row>
    <row r="917" s="28" customFormat="1" ht="30" customHeight="1" spans="1:11">
      <c r="A917" s="1"/>
      <c r="B917" s="30" t="s">
        <v>1046</v>
      </c>
      <c r="C917" s="11" t="s">
        <v>144</v>
      </c>
      <c r="D917" s="12">
        <v>20</v>
      </c>
      <c r="E917" s="12"/>
      <c r="F917" s="12">
        <v>20</v>
      </c>
      <c r="G917" s="1"/>
      <c r="H917" s="11" t="s">
        <v>145</v>
      </c>
      <c r="I917" s="11" t="s">
        <v>138</v>
      </c>
      <c r="J917" s="27" t="s">
        <v>139</v>
      </c>
      <c r="K917" s="3"/>
    </row>
    <row r="918" s="28" customFormat="1" ht="30" customHeight="1" spans="1:11">
      <c r="A918" s="1"/>
      <c r="B918" s="30" t="s">
        <v>1047</v>
      </c>
      <c r="C918" s="11" t="s">
        <v>144</v>
      </c>
      <c r="D918" s="12">
        <v>20</v>
      </c>
      <c r="E918" s="12"/>
      <c r="F918" s="12">
        <v>20</v>
      </c>
      <c r="G918" s="1"/>
      <c r="H918" s="11" t="s">
        <v>145</v>
      </c>
      <c r="I918" s="11" t="s">
        <v>138</v>
      </c>
      <c r="J918" s="27" t="s">
        <v>139</v>
      </c>
      <c r="K918" s="3"/>
    </row>
    <row r="919" s="28" customFormat="1" ht="30" customHeight="1" spans="1:11">
      <c r="A919" s="1"/>
      <c r="B919" s="30" t="s">
        <v>1048</v>
      </c>
      <c r="C919" s="11" t="s">
        <v>144</v>
      </c>
      <c r="D919" s="12">
        <v>8</v>
      </c>
      <c r="E919" s="12"/>
      <c r="F919" s="12">
        <v>8</v>
      </c>
      <c r="G919" s="1"/>
      <c r="H919" s="11" t="s">
        <v>145</v>
      </c>
      <c r="I919" s="11" t="s">
        <v>138</v>
      </c>
      <c r="J919" s="27" t="s">
        <v>139</v>
      </c>
      <c r="K919" s="3"/>
    </row>
    <row r="920" s="28" customFormat="1" ht="30" customHeight="1" spans="1:11">
      <c r="A920" s="1"/>
      <c r="B920" s="30" t="s">
        <v>1049</v>
      </c>
      <c r="C920" s="11" t="s">
        <v>144</v>
      </c>
      <c r="D920" s="12">
        <v>9</v>
      </c>
      <c r="E920" s="12">
        <v>9</v>
      </c>
      <c r="F920" s="12"/>
      <c r="G920" s="1"/>
      <c r="H920" s="11" t="s">
        <v>145</v>
      </c>
      <c r="I920" s="11" t="s">
        <v>138</v>
      </c>
      <c r="J920" s="27" t="s">
        <v>139</v>
      </c>
      <c r="K920" s="3"/>
    </row>
    <row r="921" s="28" customFormat="1" ht="30" customHeight="1" spans="1:11">
      <c r="A921" s="1"/>
      <c r="B921" s="30" t="s">
        <v>1050</v>
      </c>
      <c r="C921" s="11" t="s">
        <v>144</v>
      </c>
      <c r="D921" s="12">
        <v>10</v>
      </c>
      <c r="E921" s="12">
        <v>10</v>
      </c>
      <c r="F921" s="12"/>
      <c r="G921" s="1"/>
      <c r="H921" s="11" t="s">
        <v>145</v>
      </c>
      <c r="I921" s="11" t="s">
        <v>138</v>
      </c>
      <c r="J921" s="27" t="s">
        <v>139</v>
      </c>
      <c r="K921" s="3"/>
    </row>
    <row r="922" s="28" customFormat="1" ht="30" customHeight="1" spans="1:11">
      <c r="A922" s="1"/>
      <c r="B922" s="30" t="s">
        <v>1051</v>
      </c>
      <c r="C922" s="11" t="s">
        <v>144</v>
      </c>
      <c r="D922" s="12">
        <v>25</v>
      </c>
      <c r="E922" s="12">
        <v>25</v>
      </c>
      <c r="F922" s="12"/>
      <c r="G922" s="1"/>
      <c r="H922" s="11" t="s">
        <v>145</v>
      </c>
      <c r="I922" s="11" t="s">
        <v>138</v>
      </c>
      <c r="J922" s="27" t="s">
        <v>139</v>
      </c>
      <c r="K922" s="3"/>
    </row>
    <row r="923" s="28" customFormat="1" ht="30" customHeight="1" spans="1:11">
      <c r="A923" s="1"/>
      <c r="B923" s="30" t="s">
        <v>1052</v>
      </c>
      <c r="C923" s="11" t="s">
        <v>144</v>
      </c>
      <c r="D923" s="12">
        <v>25</v>
      </c>
      <c r="E923" s="12">
        <v>25</v>
      </c>
      <c r="F923" s="12"/>
      <c r="G923" s="1"/>
      <c r="H923" s="11" t="s">
        <v>145</v>
      </c>
      <c r="I923" s="11" t="s">
        <v>138</v>
      </c>
      <c r="J923" s="27" t="s">
        <v>139</v>
      </c>
      <c r="K923" s="3"/>
    </row>
    <row r="924" s="28" customFormat="1" ht="30" customHeight="1" spans="1:11">
      <c r="A924" s="1"/>
      <c r="B924" s="30" t="s">
        <v>1053</v>
      </c>
      <c r="C924" s="11" t="s">
        <v>144</v>
      </c>
      <c r="D924" s="12">
        <v>25</v>
      </c>
      <c r="E924" s="12">
        <v>25</v>
      </c>
      <c r="F924" s="12"/>
      <c r="G924" s="1"/>
      <c r="H924" s="11" t="s">
        <v>145</v>
      </c>
      <c r="I924" s="11" t="s">
        <v>138</v>
      </c>
      <c r="J924" s="27" t="s">
        <v>139</v>
      </c>
      <c r="K924" s="3"/>
    </row>
    <row r="925" s="28" customFormat="1" ht="30" customHeight="1" spans="1:11">
      <c r="A925" s="1"/>
      <c r="B925" s="30" t="s">
        <v>1054</v>
      </c>
      <c r="C925" s="11" t="s">
        <v>144</v>
      </c>
      <c r="D925" s="12">
        <v>25</v>
      </c>
      <c r="E925" s="12"/>
      <c r="F925" s="12">
        <v>25</v>
      </c>
      <c r="G925" s="1"/>
      <c r="H925" s="11" t="s">
        <v>145</v>
      </c>
      <c r="I925" s="11" t="s">
        <v>138</v>
      </c>
      <c r="J925" s="27" t="s">
        <v>139</v>
      </c>
      <c r="K925" s="3"/>
    </row>
    <row r="926" s="28" customFormat="1" ht="30" customHeight="1" spans="1:11">
      <c r="A926" s="1"/>
      <c r="B926" s="30" t="s">
        <v>1055</v>
      </c>
      <c r="C926" s="11" t="s">
        <v>144</v>
      </c>
      <c r="D926" s="12">
        <v>25</v>
      </c>
      <c r="E926" s="12">
        <v>25</v>
      </c>
      <c r="F926" s="12"/>
      <c r="G926" s="1"/>
      <c r="H926" s="11" t="s">
        <v>145</v>
      </c>
      <c r="I926" s="11" t="s">
        <v>138</v>
      </c>
      <c r="J926" s="27" t="s">
        <v>139</v>
      </c>
      <c r="K926" s="3"/>
    </row>
    <row r="927" s="28" customFormat="1" ht="30" customHeight="1" spans="1:11">
      <c r="A927" s="1"/>
      <c r="B927" s="30" t="s">
        <v>1056</v>
      </c>
      <c r="C927" s="11" t="s">
        <v>144</v>
      </c>
      <c r="D927" s="12">
        <v>25</v>
      </c>
      <c r="E927" s="12"/>
      <c r="F927" s="12">
        <v>25</v>
      </c>
      <c r="G927" s="1"/>
      <c r="H927" s="11" t="s">
        <v>145</v>
      </c>
      <c r="I927" s="11" t="s">
        <v>138</v>
      </c>
      <c r="J927" s="27" t="s">
        <v>139</v>
      </c>
      <c r="K927" s="3"/>
    </row>
    <row r="928" s="28" customFormat="1" ht="30" customHeight="1" spans="1:11">
      <c r="A928" s="1"/>
      <c r="B928" s="30" t="s">
        <v>1057</v>
      </c>
      <c r="C928" s="11" t="s">
        <v>144</v>
      </c>
      <c r="D928" s="12">
        <v>25</v>
      </c>
      <c r="E928" s="12"/>
      <c r="F928" s="12">
        <v>25</v>
      </c>
      <c r="G928" s="1"/>
      <c r="H928" s="11" t="s">
        <v>145</v>
      </c>
      <c r="I928" s="11" t="s">
        <v>138</v>
      </c>
      <c r="J928" s="27" t="s">
        <v>139</v>
      </c>
      <c r="K928" s="3"/>
    </row>
    <row r="929" s="28" customFormat="1" ht="30" customHeight="1" spans="1:11">
      <c r="A929" s="1"/>
      <c r="B929" s="30" t="s">
        <v>1058</v>
      </c>
      <c r="C929" s="11" t="s">
        <v>144</v>
      </c>
      <c r="D929" s="12">
        <v>25</v>
      </c>
      <c r="E929" s="12">
        <v>25</v>
      </c>
      <c r="F929" s="12"/>
      <c r="G929" s="1"/>
      <c r="H929" s="11" t="s">
        <v>145</v>
      </c>
      <c r="I929" s="11" t="s">
        <v>138</v>
      </c>
      <c r="J929" s="27" t="s">
        <v>139</v>
      </c>
      <c r="K929" s="3"/>
    </row>
    <row r="930" s="28" customFormat="1" ht="30" customHeight="1" spans="1:11">
      <c r="A930" s="1" t="s">
        <v>40</v>
      </c>
      <c r="B930" s="30"/>
      <c r="C930" s="11"/>
      <c r="D930" s="12">
        <f t="shared" ref="D930:F930" si="20">SUM(D931:D955)</f>
        <v>316.2</v>
      </c>
      <c r="E930" s="12">
        <f t="shared" si="20"/>
        <v>104</v>
      </c>
      <c r="F930" s="12">
        <f t="shared" si="20"/>
        <v>212.2</v>
      </c>
      <c r="G930" s="1"/>
      <c r="H930" s="11"/>
      <c r="I930" s="11"/>
      <c r="J930" s="27"/>
      <c r="K930" s="3"/>
    </row>
    <row r="931" s="28" customFormat="1" ht="30" customHeight="1" spans="1:11">
      <c r="A931" s="1"/>
      <c r="B931" s="30" t="s">
        <v>1059</v>
      </c>
      <c r="C931" s="11" t="s">
        <v>148</v>
      </c>
      <c r="D931" s="12">
        <v>4</v>
      </c>
      <c r="E931" s="12"/>
      <c r="F931" s="12">
        <v>4</v>
      </c>
      <c r="G931" s="1"/>
      <c r="H931" s="11" t="s">
        <v>149</v>
      </c>
      <c r="I931" s="11" t="s">
        <v>138</v>
      </c>
      <c r="J931" s="27" t="s">
        <v>139</v>
      </c>
      <c r="K931" s="3"/>
    </row>
    <row r="932" s="28" customFormat="1" ht="30" customHeight="1" spans="1:11">
      <c r="A932" s="1"/>
      <c r="B932" s="30" t="s">
        <v>1060</v>
      </c>
      <c r="C932" s="11" t="s">
        <v>148</v>
      </c>
      <c r="D932" s="12">
        <v>4</v>
      </c>
      <c r="E932" s="12"/>
      <c r="F932" s="12">
        <v>4</v>
      </c>
      <c r="G932" s="1"/>
      <c r="H932" s="11" t="s">
        <v>149</v>
      </c>
      <c r="I932" s="11" t="s">
        <v>138</v>
      </c>
      <c r="J932" s="27" t="s">
        <v>139</v>
      </c>
      <c r="K932" s="3"/>
    </row>
    <row r="933" s="28" customFormat="1" ht="30" customHeight="1" spans="1:11">
      <c r="A933" s="1"/>
      <c r="B933" s="30" t="s">
        <v>1061</v>
      </c>
      <c r="C933" s="11" t="s">
        <v>148</v>
      </c>
      <c r="D933" s="12">
        <v>3</v>
      </c>
      <c r="E933" s="12"/>
      <c r="F933" s="12">
        <v>3</v>
      </c>
      <c r="G933" s="1"/>
      <c r="H933" s="11" t="s">
        <v>149</v>
      </c>
      <c r="I933" s="11" t="s">
        <v>138</v>
      </c>
      <c r="J933" s="27" t="s">
        <v>139</v>
      </c>
      <c r="K933" s="3"/>
    </row>
    <row r="934" s="28" customFormat="1" ht="30" customHeight="1" spans="1:11">
      <c r="A934" s="1"/>
      <c r="B934" s="30" t="s">
        <v>1062</v>
      </c>
      <c r="C934" s="11" t="s">
        <v>148</v>
      </c>
      <c r="D934" s="12">
        <v>3</v>
      </c>
      <c r="E934" s="12"/>
      <c r="F934" s="12">
        <v>3</v>
      </c>
      <c r="G934" s="1"/>
      <c r="H934" s="11" t="s">
        <v>149</v>
      </c>
      <c r="I934" s="11" t="s">
        <v>138</v>
      </c>
      <c r="J934" s="27" t="s">
        <v>139</v>
      </c>
      <c r="K934" s="3"/>
    </row>
    <row r="935" s="28" customFormat="1" ht="30" customHeight="1" spans="1:11">
      <c r="A935" s="1"/>
      <c r="B935" s="30" t="s">
        <v>1063</v>
      </c>
      <c r="C935" s="11" t="s">
        <v>148</v>
      </c>
      <c r="D935" s="12">
        <v>4</v>
      </c>
      <c r="E935" s="12"/>
      <c r="F935" s="12">
        <v>4</v>
      </c>
      <c r="G935" s="1"/>
      <c r="H935" s="11" t="s">
        <v>149</v>
      </c>
      <c r="I935" s="11" t="s">
        <v>138</v>
      </c>
      <c r="J935" s="27" t="s">
        <v>139</v>
      </c>
      <c r="K935" s="3"/>
    </row>
    <row r="936" s="28" customFormat="1" ht="30" customHeight="1" spans="1:11">
      <c r="A936" s="1"/>
      <c r="B936" s="30" t="s">
        <v>1064</v>
      </c>
      <c r="C936" s="11" t="s">
        <v>148</v>
      </c>
      <c r="D936" s="12">
        <v>3</v>
      </c>
      <c r="E936" s="12"/>
      <c r="F936" s="12">
        <v>3</v>
      </c>
      <c r="G936" s="1"/>
      <c r="H936" s="11" t="s">
        <v>149</v>
      </c>
      <c r="I936" s="11" t="s">
        <v>138</v>
      </c>
      <c r="J936" s="27" t="s">
        <v>139</v>
      </c>
      <c r="K936" s="3"/>
    </row>
    <row r="937" s="28" customFormat="1" ht="30" customHeight="1" spans="1:11">
      <c r="A937" s="1"/>
      <c r="B937" s="30" t="s">
        <v>1065</v>
      </c>
      <c r="C937" s="11" t="s">
        <v>148</v>
      </c>
      <c r="D937" s="12">
        <v>3</v>
      </c>
      <c r="E937" s="12"/>
      <c r="F937" s="12">
        <v>3</v>
      </c>
      <c r="G937" s="1"/>
      <c r="H937" s="11" t="s">
        <v>149</v>
      </c>
      <c r="I937" s="11" t="s">
        <v>138</v>
      </c>
      <c r="J937" s="27" t="s">
        <v>139</v>
      </c>
      <c r="K937" s="3"/>
    </row>
    <row r="938" s="28" customFormat="1" ht="30" customHeight="1" spans="1:11">
      <c r="A938" s="1"/>
      <c r="B938" s="30" t="s">
        <v>1066</v>
      </c>
      <c r="C938" s="11" t="s">
        <v>152</v>
      </c>
      <c r="D938" s="12">
        <v>4</v>
      </c>
      <c r="E938" s="12">
        <v>4</v>
      </c>
      <c r="F938" s="12"/>
      <c r="G938" s="1"/>
      <c r="H938" s="11" t="s">
        <v>153</v>
      </c>
      <c r="I938" s="11" t="s">
        <v>138</v>
      </c>
      <c r="J938" s="27" t="s">
        <v>139</v>
      </c>
      <c r="K938" s="3"/>
    </row>
    <row r="939" s="28" customFormat="1" ht="30" customHeight="1" spans="1:11">
      <c r="A939" s="1"/>
      <c r="B939" s="30" t="s">
        <v>1067</v>
      </c>
      <c r="C939" s="11" t="s">
        <v>152</v>
      </c>
      <c r="D939" s="12">
        <v>5.5</v>
      </c>
      <c r="E939" s="12"/>
      <c r="F939" s="12">
        <v>5.5</v>
      </c>
      <c r="G939" s="1"/>
      <c r="H939" s="11" t="s">
        <v>153</v>
      </c>
      <c r="I939" s="11" t="s">
        <v>138</v>
      </c>
      <c r="J939" s="27" t="s">
        <v>139</v>
      </c>
      <c r="K939" s="3"/>
    </row>
    <row r="940" s="28" customFormat="1" ht="30" customHeight="1" spans="1:11">
      <c r="A940" s="1"/>
      <c r="B940" s="30" t="s">
        <v>1068</v>
      </c>
      <c r="C940" s="11" t="s">
        <v>152</v>
      </c>
      <c r="D940" s="12">
        <v>5.5</v>
      </c>
      <c r="E940" s="12"/>
      <c r="F940" s="12">
        <v>5.5</v>
      </c>
      <c r="G940" s="1"/>
      <c r="H940" s="11" t="s">
        <v>153</v>
      </c>
      <c r="I940" s="11" t="s">
        <v>138</v>
      </c>
      <c r="J940" s="27" t="s">
        <v>139</v>
      </c>
      <c r="K940" s="3"/>
    </row>
    <row r="941" s="28" customFormat="1" ht="30" customHeight="1" spans="1:11">
      <c r="A941" s="1"/>
      <c r="B941" s="30" t="s">
        <v>1069</v>
      </c>
      <c r="C941" s="11" t="s">
        <v>152</v>
      </c>
      <c r="D941" s="12">
        <v>16.2</v>
      </c>
      <c r="E941" s="12"/>
      <c r="F941" s="12">
        <v>16.2</v>
      </c>
      <c r="G941" s="1"/>
      <c r="H941" s="11" t="s">
        <v>153</v>
      </c>
      <c r="I941" s="11" t="s">
        <v>138</v>
      </c>
      <c r="J941" s="27" t="s">
        <v>139</v>
      </c>
      <c r="K941" s="3"/>
    </row>
    <row r="942" s="28" customFormat="1" ht="30" customHeight="1" spans="1:11">
      <c r="A942" s="1"/>
      <c r="B942" s="30" t="s">
        <v>1070</v>
      </c>
      <c r="C942" s="11" t="s">
        <v>152</v>
      </c>
      <c r="D942" s="12">
        <v>4</v>
      </c>
      <c r="E942" s="12">
        <v>4</v>
      </c>
      <c r="F942" s="12"/>
      <c r="G942" s="1"/>
      <c r="H942" s="11" t="s">
        <v>153</v>
      </c>
      <c r="I942" s="11" t="s">
        <v>138</v>
      </c>
      <c r="J942" s="27" t="s">
        <v>139</v>
      </c>
      <c r="K942" s="3"/>
    </row>
    <row r="943" s="28" customFormat="1" ht="30" customHeight="1" spans="1:11">
      <c r="A943" s="1"/>
      <c r="B943" s="30" t="s">
        <v>1071</v>
      </c>
      <c r="C943" s="11" t="s">
        <v>239</v>
      </c>
      <c r="D943" s="12">
        <v>13</v>
      </c>
      <c r="E943" s="12"/>
      <c r="F943" s="12">
        <v>13</v>
      </c>
      <c r="G943" s="1"/>
      <c r="H943" s="11" t="s">
        <v>142</v>
      </c>
      <c r="I943" s="11" t="s">
        <v>138</v>
      </c>
      <c r="J943" s="27" t="s">
        <v>139</v>
      </c>
      <c r="K943" s="3"/>
    </row>
    <row r="944" s="28" customFormat="1" ht="30" customHeight="1" spans="1:11">
      <c r="A944" s="1"/>
      <c r="B944" s="30" t="s">
        <v>1072</v>
      </c>
      <c r="C944" s="11" t="s">
        <v>166</v>
      </c>
      <c r="D944" s="12">
        <v>5</v>
      </c>
      <c r="E944" s="12">
        <v>5</v>
      </c>
      <c r="F944" s="12"/>
      <c r="G944" s="1"/>
      <c r="H944" s="11" t="s">
        <v>142</v>
      </c>
      <c r="I944" s="11" t="s">
        <v>138</v>
      </c>
      <c r="J944" s="27" t="s">
        <v>139</v>
      </c>
      <c r="K944" s="3"/>
    </row>
    <row r="945" s="28" customFormat="1" ht="30" customHeight="1" spans="1:11">
      <c r="A945" s="1"/>
      <c r="B945" s="30" t="s">
        <v>1073</v>
      </c>
      <c r="C945" s="11" t="s">
        <v>174</v>
      </c>
      <c r="D945" s="12">
        <v>10</v>
      </c>
      <c r="E945" s="12"/>
      <c r="F945" s="12">
        <v>10</v>
      </c>
      <c r="G945" s="1"/>
      <c r="H945" s="11" t="s">
        <v>175</v>
      </c>
      <c r="I945" s="11" t="s">
        <v>138</v>
      </c>
      <c r="J945" s="27" t="s">
        <v>139</v>
      </c>
      <c r="K945" s="3"/>
    </row>
    <row r="946" s="28" customFormat="1" ht="30" customHeight="1" spans="1:11">
      <c r="A946" s="1"/>
      <c r="B946" s="30" t="s">
        <v>1074</v>
      </c>
      <c r="C946" s="11" t="s">
        <v>144</v>
      </c>
      <c r="D946" s="12">
        <v>25</v>
      </c>
      <c r="E946" s="12"/>
      <c r="F946" s="12">
        <v>25</v>
      </c>
      <c r="G946" s="1"/>
      <c r="H946" s="11" t="s">
        <v>145</v>
      </c>
      <c r="I946" s="11" t="s">
        <v>138</v>
      </c>
      <c r="J946" s="27" t="s">
        <v>139</v>
      </c>
      <c r="K946" s="3"/>
    </row>
    <row r="947" s="28" customFormat="1" ht="30" customHeight="1" spans="1:11">
      <c r="A947" s="1"/>
      <c r="B947" s="30" t="s">
        <v>1075</v>
      </c>
      <c r="C947" s="11" t="s">
        <v>144</v>
      </c>
      <c r="D947" s="12">
        <v>30</v>
      </c>
      <c r="E947" s="12">
        <v>30</v>
      </c>
      <c r="F947" s="12"/>
      <c r="G947" s="1"/>
      <c r="H947" s="11" t="s">
        <v>145</v>
      </c>
      <c r="I947" s="11" t="s">
        <v>138</v>
      </c>
      <c r="J947" s="27" t="s">
        <v>139</v>
      </c>
      <c r="K947" s="3"/>
    </row>
    <row r="948" s="28" customFormat="1" ht="30" customHeight="1" spans="1:11">
      <c r="A948" s="1"/>
      <c r="B948" s="30" t="s">
        <v>1076</v>
      </c>
      <c r="C948" s="11" t="s">
        <v>144</v>
      </c>
      <c r="D948" s="12">
        <v>25</v>
      </c>
      <c r="E948" s="12"/>
      <c r="F948" s="12">
        <v>25</v>
      </c>
      <c r="G948" s="1"/>
      <c r="H948" s="11" t="s">
        <v>145</v>
      </c>
      <c r="I948" s="11" t="s">
        <v>138</v>
      </c>
      <c r="J948" s="27" t="s">
        <v>139</v>
      </c>
      <c r="K948" s="3"/>
    </row>
    <row r="949" s="28" customFormat="1" ht="30" customHeight="1" spans="1:11">
      <c r="A949" s="1"/>
      <c r="B949" s="30" t="s">
        <v>1077</v>
      </c>
      <c r="C949" s="11" t="s">
        <v>144</v>
      </c>
      <c r="D949" s="12">
        <v>25</v>
      </c>
      <c r="E949" s="12"/>
      <c r="F949" s="12">
        <v>25</v>
      </c>
      <c r="G949" s="1"/>
      <c r="H949" s="11" t="s">
        <v>145</v>
      </c>
      <c r="I949" s="11" t="s">
        <v>138</v>
      </c>
      <c r="J949" s="27" t="s">
        <v>139</v>
      </c>
      <c r="K949" s="3"/>
    </row>
    <row r="950" s="28" customFormat="1" ht="30" customHeight="1" spans="1:11">
      <c r="A950" s="1"/>
      <c r="B950" s="30" t="s">
        <v>1078</v>
      </c>
      <c r="C950" s="11" t="s">
        <v>144</v>
      </c>
      <c r="D950" s="12">
        <v>25</v>
      </c>
      <c r="E950" s="12"/>
      <c r="F950" s="12">
        <v>25</v>
      </c>
      <c r="G950" s="1"/>
      <c r="H950" s="11" t="s">
        <v>145</v>
      </c>
      <c r="I950" s="11" t="s">
        <v>138</v>
      </c>
      <c r="J950" s="27" t="s">
        <v>139</v>
      </c>
      <c r="K950" s="3"/>
    </row>
    <row r="951" s="28" customFormat="1" ht="30" customHeight="1" spans="1:11">
      <c r="A951" s="1"/>
      <c r="B951" s="30" t="s">
        <v>1079</v>
      </c>
      <c r="C951" s="11" t="s">
        <v>144</v>
      </c>
      <c r="D951" s="12">
        <v>24</v>
      </c>
      <c r="E951" s="12">
        <v>24</v>
      </c>
      <c r="F951" s="12"/>
      <c r="G951" s="1"/>
      <c r="H951" s="11" t="s">
        <v>145</v>
      </c>
      <c r="I951" s="11" t="s">
        <v>138</v>
      </c>
      <c r="J951" s="27" t="s">
        <v>139</v>
      </c>
      <c r="K951" s="3"/>
    </row>
    <row r="952" s="28" customFormat="1" ht="30" customHeight="1" spans="1:11">
      <c r="A952" s="1"/>
      <c r="B952" s="30" t="s">
        <v>1080</v>
      </c>
      <c r="C952" s="11" t="s">
        <v>144</v>
      </c>
      <c r="D952" s="12">
        <v>30</v>
      </c>
      <c r="E952" s="12"/>
      <c r="F952" s="12">
        <v>30</v>
      </c>
      <c r="G952" s="1"/>
      <c r="H952" s="11" t="s">
        <v>145</v>
      </c>
      <c r="I952" s="11" t="s">
        <v>138</v>
      </c>
      <c r="J952" s="27" t="s">
        <v>139</v>
      </c>
      <c r="K952" s="3"/>
    </row>
    <row r="953" s="28" customFormat="1" ht="30" customHeight="1" spans="1:11">
      <c r="A953" s="1"/>
      <c r="B953" s="30" t="s">
        <v>1081</v>
      </c>
      <c r="C953" s="11" t="s">
        <v>144</v>
      </c>
      <c r="D953" s="12">
        <v>12</v>
      </c>
      <c r="E953" s="12">
        <v>12</v>
      </c>
      <c r="F953" s="12"/>
      <c r="G953" s="1"/>
      <c r="H953" s="11" t="s">
        <v>145</v>
      </c>
      <c r="I953" s="11" t="s">
        <v>138</v>
      </c>
      <c r="J953" s="27" t="s">
        <v>139</v>
      </c>
      <c r="K953" s="3"/>
    </row>
    <row r="954" s="28" customFormat="1" ht="30" customHeight="1" spans="1:11">
      <c r="A954" s="1"/>
      <c r="B954" s="30" t="s">
        <v>1082</v>
      </c>
      <c r="C954" s="11" t="s">
        <v>144</v>
      </c>
      <c r="D954" s="12">
        <v>8</v>
      </c>
      <c r="E954" s="12"/>
      <c r="F954" s="12">
        <v>8</v>
      </c>
      <c r="G954" s="1"/>
      <c r="H954" s="11" t="s">
        <v>145</v>
      </c>
      <c r="I954" s="11" t="s">
        <v>138</v>
      </c>
      <c r="J954" s="27" t="s">
        <v>139</v>
      </c>
      <c r="K954" s="3"/>
    </row>
    <row r="955" s="28" customFormat="1" ht="30" customHeight="1" spans="1:11">
      <c r="A955" s="1"/>
      <c r="B955" s="30" t="s">
        <v>1083</v>
      </c>
      <c r="C955" s="11" t="s">
        <v>144</v>
      </c>
      <c r="D955" s="12">
        <v>25</v>
      </c>
      <c r="E955" s="12">
        <v>25</v>
      </c>
      <c r="F955" s="12"/>
      <c r="G955" s="1"/>
      <c r="H955" s="11" t="s">
        <v>145</v>
      </c>
      <c r="I955" s="11" t="s">
        <v>138</v>
      </c>
      <c r="J955" s="27" t="s">
        <v>139</v>
      </c>
      <c r="K955" s="3"/>
    </row>
    <row r="956" s="28" customFormat="1" ht="30" customHeight="1" spans="1:11">
      <c r="A956" s="1" t="s">
        <v>41</v>
      </c>
      <c r="B956" s="30"/>
      <c r="C956" s="11"/>
      <c r="D956" s="12">
        <f t="shared" ref="D956:F956" si="21">SUM(D957:D1035)</f>
        <v>1507</v>
      </c>
      <c r="E956" s="12">
        <f t="shared" si="21"/>
        <v>802</v>
      </c>
      <c r="F956" s="12">
        <f t="shared" si="21"/>
        <v>705</v>
      </c>
      <c r="G956" s="1"/>
      <c r="H956" s="11"/>
      <c r="I956" s="11"/>
      <c r="J956" s="27"/>
      <c r="K956" s="3"/>
    </row>
    <row r="957" s="28" customFormat="1" ht="30" customHeight="1" spans="1:11">
      <c r="A957" s="1"/>
      <c r="B957" s="30" t="s">
        <v>1084</v>
      </c>
      <c r="C957" s="11" t="s">
        <v>136</v>
      </c>
      <c r="D957" s="12">
        <v>50</v>
      </c>
      <c r="E957" s="12"/>
      <c r="F957" s="12">
        <v>50</v>
      </c>
      <c r="G957" s="1"/>
      <c r="H957" s="11" t="s">
        <v>137</v>
      </c>
      <c r="I957" s="11" t="s">
        <v>138</v>
      </c>
      <c r="J957" s="27" t="s">
        <v>139</v>
      </c>
      <c r="K957" s="3"/>
    </row>
    <row r="958" s="28" customFormat="1" ht="30" customHeight="1" spans="1:11">
      <c r="A958" s="1"/>
      <c r="B958" s="30" t="s">
        <v>1085</v>
      </c>
      <c r="C958" s="11" t="s">
        <v>136</v>
      </c>
      <c r="D958" s="12">
        <v>50</v>
      </c>
      <c r="E958" s="12"/>
      <c r="F958" s="12">
        <v>50</v>
      </c>
      <c r="G958" s="1"/>
      <c r="H958" s="11" t="s">
        <v>137</v>
      </c>
      <c r="I958" s="11" t="s">
        <v>138</v>
      </c>
      <c r="J958" s="27" t="s">
        <v>139</v>
      </c>
      <c r="K958" s="3"/>
    </row>
    <row r="959" s="28" customFormat="1" ht="30" customHeight="1" spans="1:11">
      <c r="A959" s="1"/>
      <c r="B959" s="30" t="s">
        <v>1086</v>
      </c>
      <c r="C959" s="11" t="s">
        <v>136</v>
      </c>
      <c r="D959" s="12">
        <v>10</v>
      </c>
      <c r="E959" s="12"/>
      <c r="F959" s="12">
        <v>10</v>
      </c>
      <c r="G959" s="1"/>
      <c r="H959" s="11" t="s">
        <v>137</v>
      </c>
      <c r="I959" s="11" t="s">
        <v>138</v>
      </c>
      <c r="J959" s="27" t="s">
        <v>139</v>
      </c>
      <c r="K959" s="3"/>
    </row>
    <row r="960" s="28" customFormat="1" ht="30" customHeight="1" spans="1:11">
      <c r="A960" s="1"/>
      <c r="B960" s="30" t="s">
        <v>1087</v>
      </c>
      <c r="C960" s="11" t="s">
        <v>239</v>
      </c>
      <c r="D960" s="12">
        <v>13</v>
      </c>
      <c r="E960" s="12"/>
      <c r="F960" s="12">
        <v>13</v>
      </c>
      <c r="G960" s="1"/>
      <c r="H960" s="11" t="s">
        <v>142</v>
      </c>
      <c r="I960" s="11" t="s">
        <v>138</v>
      </c>
      <c r="J960" s="27" t="s">
        <v>139</v>
      </c>
      <c r="K960" s="3"/>
    </row>
    <row r="961" s="28" customFormat="1" ht="30" customHeight="1" spans="1:11">
      <c r="A961" s="1"/>
      <c r="B961" s="30" t="s">
        <v>1088</v>
      </c>
      <c r="C961" s="11" t="s">
        <v>239</v>
      </c>
      <c r="D961" s="12">
        <v>8</v>
      </c>
      <c r="E961" s="12"/>
      <c r="F961" s="12">
        <v>8</v>
      </c>
      <c r="G961" s="1"/>
      <c r="H961" s="11" t="s">
        <v>142</v>
      </c>
      <c r="I961" s="11" t="s">
        <v>138</v>
      </c>
      <c r="J961" s="27" t="s">
        <v>139</v>
      </c>
      <c r="K961" s="3"/>
    </row>
    <row r="962" s="28" customFormat="1" ht="30" customHeight="1" spans="1:11">
      <c r="A962" s="1"/>
      <c r="B962" s="30" t="s">
        <v>1089</v>
      </c>
      <c r="C962" s="11" t="s">
        <v>166</v>
      </c>
      <c r="D962" s="12">
        <v>5</v>
      </c>
      <c r="E962" s="12">
        <v>5</v>
      </c>
      <c r="F962" s="12"/>
      <c r="G962" s="1"/>
      <c r="H962" s="11" t="s">
        <v>142</v>
      </c>
      <c r="I962" s="11" t="s">
        <v>138</v>
      </c>
      <c r="J962" s="27" t="s">
        <v>139</v>
      </c>
      <c r="K962" s="3"/>
    </row>
    <row r="963" s="28" customFormat="1" ht="30" customHeight="1" spans="1:11">
      <c r="A963" s="1"/>
      <c r="B963" s="30" t="s">
        <v>1090</v>
      </c>
      <c r="C963" s="11" t="s">
        <v>166</v>
      </c>
      <c r="D963" s="12">
        <v>4</v>
      </c>
      <c r="E963" s="12">
        <v>4</v>
      </c>
      <c r="F963" s="12"/>
      <c r="G963" s="1"/>
      <c r="H963" s="11" t="s">
        <v>142</v>
      </c>
      <c r="I963" s="11" t="s">
        <v>138</v>
      </c>
      <c r="J963" s="27" t="s">
        <v>139</v>
      </c>
      <c r="K963" s="3"/>
    </row>
    <row r="964" s="28" customFormat="1" ht="30" customHeight="1" spans="1:11">
      <c r="A964" s="1"/>
      <c r="B964" s="30" t="s">
        <v>1091</v>
      </c>
      <c r="C964" s="11" t="s">
        <v>169</v>
      </c>
      <c r="D964" s="12">
        <v>25</v>
      </c>
      <c r="E964" s="12">
        <v>25</v>
      </c>
      <c r="F964" s="12"/>
      <c r="G964" s="1"/>
      <c r="H964" s="11" t="s">
        <v>170</v>
      </c>
      <c r="I964" s="11" t="s">
        <v>138</v>
      </c>
      <c r="J964" s="27" t="s">
        <v>139</v>
      </c>
      <c r="K964" s="3"/>
    </row>
    <row r="965" s="28" customFormat="1" ht="30" customHeight="1" spans="1:11">
      <c r="A965" s="1"/>
      <c r="B965" s="30" t="s">
        <v>1092</v>
      </c>
      <c r="C965" s="11" t="s">
        <v>169</v>
      </c>
      <c r="D965" s="12">
        <v>25</v>
      </c>
      <c r="E965" s="12"/>
      <c r="F965" s="12">
        <v>25</v>
      </c>
      <c r="G965" s="1"/>
      <c r="H965" s="11" t="s">
        <v>170</v>
      </c>
      <c r="I965" s="11" t="s">
        <v>138</v>
      </c>
      <c r="J965" s="27" t="s">
        <v>139</v>
      </c>
      <c r="K965" s="3"/>
    </row>
    <row r="966" s="28" customFormat="1" ht="30" customHeight="1" spans="1:11">
      <c r="A966" s="1"/>
      <c r="B966" s="30" t="s">
        <v>1093</v>
      </c>
      <c r="C966" s="11" t="s">
        <v>169</v>
      </c>
      <c r="D966" s="12">
        <v>25</v>
      </c>
      <c r="E966" s="12">
        <v>25</v>
      </c>
      <c r="F966" s="12"/>
      <c r="G966" s="1"/>
      <c r="H966" s="11" t="s">
        <v>170</v>
      </c>
      <c r="I966" s="11" t="s">
        <v>138</v>
      </c>
      <c r="J966" s="27" t="s">
        <v>139</v>
      </c>
      <c r="K966" s="3"/>
    </row>
    <row r="967" s="28" customFormat="1" ht="30" customHeight="1" spans="1:11">
      <c r="A967" s="1"/>
      <c r="B967" s="30" t="s">
        <v>1094</v>
      </c>
      <c r="C967" s="11" t="s">
        <v>169</v>
      </c>
      <c r="D967" s="12">
        <v>25</v>
      </c>
      <c r="E967" s="12">
        <v>25</v>
      </c>
      <c r="F967" s="12"/>
      <c r="G967" s="1"/>
      <c r="H967" s="11" t="s">
        <v>170</v>
      </c>
      <c r="I967" s="11" t="s">
        <v>138</v>
      </c>
      <c r="J967" s="27" t="s">
        <v>139</v>
      </c>
      <c r="K967" s="3"/>
    </row>
    <row r="968" s="28" customFormat="1" ht="30" customHeight="1" spans="1:11">
      <c r="A968" s="1"/>
      <c r="B968" s="30" t="s">
        <v>1095</v>
      </c>
      <c r="C968" s="11" t="s">
        <v>169</v>
      </c>
      <c r="D968" s="12">
        <v>20</v>
      </c>
      <c r="E968" s="12"/>
      <c r="F968" s="12">
        <v>20</v>
      </c>
      <c r="G968" s="1"/>
      <c r="H968" s="11" t="s">
        <v>170</v>
      </c>
      <c r="I968" s="11" t="s">
        <v>138</v>
      </c>
      <c r="J968" s="27" t="s">
        <v>139</v>
      </c>
      <c r="K968" s="3"/>
    </row>
    <row r="969" s="28" customFormat="1" ht="30" customHeight="1" spans="1:11">
      <c r="A969" s="1"/>
      <c r="B969" s="30" t="s">
        <v>1096</v>
      </c>
      <c r="C969" s="11" t="s">
        <v>169</v>
      </c>
      <c r="D969" s="12">
        <v>25</v>
      </c>
      <c r="E969" s="12">
        <v>25</v>
      </c>
      <c r="F969" s="12"/>
      <c r="G969" s="1"/>
      <c r="H969" s="11" t="s">
        <v>170</v>
      </c>
      <c r="I969" s="11" t="s">
        <v>138</v>
      </c>
      <c r="J969" s="27" t="s">
        <v>139</v>
      </c>
      <c r="K969" s="3"/>
    </row>
    <row r="970" s="28" customFormat="1" ht="30" customHeight="1" spans="1:11">
      <c r="A970" s="1"/>
      <c r="B970" s="30" t="s">
        <v>1097</v>
      </c>
      <c r="C970" s="11" t="s">
        <v>169</v>
      </c>
      <c r="D970" s="12">
        <v>25</v>
      </c>
      <c r="E970" s="12">
        <v>25</v>
      </c>
      <c r="F970" s="12"/>
      <c r="G970" s="1"/>
      <c r="H970" s="11" t="s">
        <v>170</v>
      </c>
      <c r="I970" s="11" t="s">
        <v>138</v>
      </c>
      <c r="J970" s="27" t="s">
        <v>139</v>
      </c>
      <c r="K970" s="3"/>
    </row>
    <row r="971" s="28" customFormat="1" ht="30" customHeight="1" spans="1:11">
      <c r="A971" s="1"/>
      <c r="B971" s="30" t="s">
        <v>1098</v>
      </c>
      <c r="C971" s="11" t="s">
        <v>169</v>
      </c>
      <c r="D971" s="12">
        <v>20</v>
      </c>
      <c r="E971" s="12"/>
      <c r="F971" s="12">
        <v>20</v>
      </c>
      <c r="G971" s="1"/>
      <c r="H971" s="11" t="s">
        <v>170</v>
      </c>
      <c r="I971" s="11" t="s">
        <v>138</v>
      </c>
      <c r="J971" s="27" t="s">
        <v>139</v>
      </c>
      <c r="K971" s="3"/>
    </row>
    <row r="972" s="28" customFormat="1" ht="30" customHeight="1" spans="1:11">
      <c r="A972" s="1"/>
      <c r="B972" s="30" t="s">
        <v>1099</v>
      </c>
      <c r="C972" s="11" t="s">
        <v>169</v>
      </c>
      <c r="D972" s="12">
        <v>25</v>
      </c>
      <c r="E972" s="12">
        <v>25</v>
      </c>
      <c r="F972" s="12"/>
      <c r="G972" s="1"/>
      <c r="H972" s="11" t="s">
        <v>170</v>
      </c>
      <c r="I972" s="11" t="s">
        <v>138</v>
      </c>
      <c r="J972" s="27" t="s">
        <v>139</v>
      </c>
      <c r="K972" s="3"/>
    </row>
    <row r="973" s="28" customFormat="1" ht="30" customHeight="1" spans="1:11">
      <c r="A973" s="1"/>
      <c r="B973" s="30" t="s">
        <v>1100</v>
      </c>
      <c r="C973" s="11" t="s">
        <v>169</v>
      </c>
      <c r="D973" s="12">
        <v>25</v>
      </c>
      <c r="E973" s="12">
        <v>25</v>
      </c>
      <c r="F973" s="12"/>
      <c r="G973" s="1"/>
      <c r="H973" s="11" t="s">
        <v>170</v>
      </c>
      <c r="I973" s="11" t="s">
        <v>138</v>
      </c>
      <c r="J973" s="27" t="s">
        <v>139</v>
      </c>
      <c r="K973" s="3"/>
    </row>
    <row r="974" s="28" customFormat="1" ht="30" customHeight="1" spans="1:11">
      <c r="A974" s="1"/>
      <c r="B974" s="30" t="s">
        <v>1101</v>
      </c>
      <c r="C974" s="11" t="s">
        <v>169</v>
      </c>
      <c r="D974" s="12">
        <v>30</v>
      </c>
      <c r="E974" s="12">
        <v>30</v>
      </c>
      <c r="F974" s="12"/>
      <c r="G974" s="1"/>
      <c r="H974" s="11" t="s">
        <v>170</v>
      </c>
      <c r="I974" s="11" t="s">
        <v>138</v>
      </c>
      <c r="J974" s="27" t="s">
        <v>139</v>
      </c>
      <c r="K974" s="3"/>
    </row>
    <row r="975" s="28" customFormat="1" ht="30" customHeight="1" spans="1:11">
      <c r="A975" s="1"/>
      <c r="B975" s="30" t="s">
        <v>1102</v>
      </c>
      <c r="C975" s="11" t="s">
        <v>169</v>
      </c>
      <c r="D975" s="12">
        <v>25</v>
      </c>
      <c r="E975" s="12">
        <v>25</v>
      </c>
      <c r="F975" s="12"/>
      <c r="G975" s="1"/>
      <c r="H975" s="11" t="s">
        <v>170</v>
      </c>
      <c r="I975" s="11" t="s">
        <v>138</v>
      </c>
      <c r="J975" s="27" t="s">
        <v>139</v>
      </c>
      <c r="K975" s="3"/>
    </row>
    <row r="976" s="28" customFormat="1" ht="30" customHeight="1" spans="1:11">
      <c r="A976" s="1"/>
      <c r="B976" s="30" t="s">
        <v>1103</v>
      </c>
      <c r="C976" s="11" t="s">
        <v>169</v>
      </c>
      <c r="D976" s="12">
        <v>20</v>
      </c>
      <c r="E976" s="12"/>
      <c r="F976" s="12">
        <v>20</v>
      </c>
      <c r="G976" s="1"/>
      <c r="H976" s="11" t="s">
        <v>170</v>
      </c>
      <c r="I976" s="11" t="s">
        <v>138</v>
      </c>
      <c r="J976" s="27" t="s">
        <v>139</v>
      </c>
      <c r="K976" s="3"/>
    </row>
    <row r="977" s="28" customFormat="1" ht="30" customHeight="1" spans="1:11">
      <c r="A977" s="1"/>
      <c r="B977" s="30" t="s">
        <v>1104</v>
      </c>
      <c r="C977" s="11" t="s">
        <v>169</v>
      </c>
      <c r="D977" s="12">
        <v>25</v>
      </c>
      <c r="E977" s="12">
        <v>25</v>
      </c>
      <c r="F977" s="12"/>
      <c r="G977" s="1"/>
      <c r="H977" s="11" t="s">
        <v>170</v>
      </c>
      <c r="I977" s="11" t="s">
        <v>138</v>
      </c>
      <c r="J977" s="27" t="s">
        <v>139</v>
      </c>
      <c r="K977" s="3"/>
    </row>
    <row r="978" s="28" customFormat="1" ht="30" customHeight="1" spans="1:11">
      <c r="A978" s="1"/>
      <c r="B978" s="30" t="s">
        <v>1105</v>
      </c>
      <c r="C978" s="11" t="s">
        <v>169</v>
      </c>
      <c r="D978" s="12">
        <v>30</v>
      </c>
      <c r="E978" s="12">
        <v>30</v>
      </c>
      <c r="F978" s="12"/>
      <c r="G978" s="1"/>
      <c r="H978" s="11" t="s">
        <v>170</v>
      </c>
      <c r="I978" s="11" t="s">
        <v>138</v>
      </c>
      <c r="J978" s="27" t="s">
        <v>139</v>
      </c>
      <c r="K978" s="3"/>
    </row>
    <row r="979" s="28" customFormat="1" ht="30" customHeight="1" spans="1:11">
      <c r="A979" s="1"/>
      <c r="B979" s="30" t="s">
        <v>1106</v>
      </c>
      <c r="C979" s="11" t="s">
        <v>169</v>
      </c>
      <c r="D979" s="12">
        <v>25</v>
      </c>
      <c r="E979" s="12"/>
      <c r="F979" s="12">
        <v>25</v>
      </c>
      <c r="G979" s="1"/>
      <c r="H979" s="11" t="s">
        <v>170</v>
      </c>
      <c r="I979" s="11" t="s">
        <v>138</v>
      </c>
      <c r="J979" s="27" t="s">
        <v>139</v>
      </c>
      <c r="K979" s="3"/>
    </row>
    <row r="980" s="28" customFormat="1" ht="30" customHeight="1" spans="1:11">
      <c r="A980" s="1"/>
      <c r="B980" s="30" t="s">
        <v>1107</v>
      </c>
      <c r="C980" s="11" t="s">
        <v>174</v>
      </c>
      <c r="D980" s="12">
        <v>15</v>
      </c>
      <c r="E980" s="12"/>
      <c r="F980" s="12">
        <v>15</v>
      </c>
      <c r="G980" s="1"/>
      <c r="H980" s="11" t="s">
        <v>175</v>
      </c>
      <c r="I980" s="11" t="s">
        <v>138</v>
      </c>
      <c r="J980" s="27" t="s">
        <v>139</v>
      </c>
      <c r="K980" s="3"/>
    </row>
    <row r="981" s="28" customFormat="1" ht="30" customHeight="1" spans="1:11">
      <c r="A981" s="1"/>
      <c r="B981" s="30" t="s">
        <v>1108</v>
      </c>
      <c r="C981" s="11" t="s">
        <v>174</v>
      </c>
      <c r="D981" s="12">
        <v>15</v>
      </c>
      <c r="E981" s="12"/>
      <c r="F981" s="12">
        <v>15</v>
      </c>
      <c r="G981" s="1"/>
      <c r="H981" s="11" t="s">
        <v>175</v>
      </c>
      <c r="I981" s="11" t="s">
        <v>138</v>
      </c>
      <c r="J981" s="27" t="s">
        <v>139</v>
      </c>
      <c r="K981" s="3"/>
    </row>
    <row r="982" s="28" customFormat="1" ht="30" customHeight="1" spans="1:11">
      <c r="A982" s="1"/>
      <c r="B982" s="30" t="s">
        <v>1109</v>
      </c>
      <c r="C982" s="11" t="s">
        <v>178</v>
      </c>
      <c r="D982" s="12">
        <v>30</v>
      </c>
      <c r="E982" s="12"/>
      <c r="F982" s="12">
        <v>30</v>
      </c>
      <c r="G982" s="1"/>
      <c r="H982" s="11" t="s">
        <v>175</v>
      </c>
      <c r="I982" s="11" t="s">
        <v>138</v>
      </c>
      <c r="J982" s="27" t="s">
        <v>139</v>
      </c>
      <c r="K982" s="3"/>
    </row>
    <row r="983" s="28" customFormat="1" ht="30" customHeight="1" spans="1:11">
      <c r="A983" s="1"/>
      <c r="B983" s="30" t="s">
        <v>1110</v>
      </c>
      <c r="C983" s="11" t="s">
        <v>243</v>
      </c>
      <c r="D983" s="12">
        <v>20</v>
      </c>
      <c r="E983" s="12">
        <v>20</v>
      </c>
      <c r="F983" s="12"/>
      <c r="G983" s="1"/>
      <c r="H983" s="11" t="s">
        <v>244</v>
      </c>
      <c r="I983" s="11" t="s">
        <v>138</v>
      </c>
      <c r="J983" s="27" t="s">
        <v>139</v>
      </c>
      <c r="K983" s="3"/>
    </row>
    <row r="984" s="28" customFormat="1" ht="30" customHeight="1" spans="1:11">
      <c r="A984" s="1"/>
      <c r="B984" s="30" t="s">
        <v>1111</v>
      </c>
      <c r="C984" s="11" t="s">
        <v>246</v>
      </c>
      <c r="D984" s="12">
        <v>10</v>
      </c>
      <c r="E984" s="12">
        <v>10</v>
      </c>
      <c r="F984" s="12"/>
      <c r="G984" s="1"/>
      <c r="H984" s="11" t="s">
        <v>247</v>
      </c>
      <c r="I984" s="11" t="s">
        <v>138</v>
      </c>
      <c r="J984" s="27" t="s">
        <v>139</v>
      </c>
      <c r="K984" s="3"/>
    </row>
    <row r="985" s="28" customFormat="1" ht="30" customHeight="1" spans="1:11">
      <c r="A985" s="1"/>
      <c r="B985" s="30" t="s">
        <v>1112</v>
      </c>
      <c r="C985" s="11" t="s">
        <v>144</v>
      </c>
      <c r="D985" s="12">
        <v>4</v>
      </c>
      <c r="E985" s="12"/>
      <c r="F985" s="12">
        <v>4</v>
      </c>
      <c r="G985" s="1"/>
      <c r="H985" s="11" t="s">
        <v>145</v>
      </c>
      <c r="I985" s="11" t="s">
        <v>138</v>
      </c>
      <c r="J985" s="27" t="s">
        <v>139</v>
      </c>
      <c r="K985" s="3"/>
    </row>
    <row r="986" s="28" customFormat="1" ht="30" customHeight="1" spans="1:11">
      <c r="A986" s="1"/>
      <c r="B986" s="30" t="s">
        <v>1113</v>
      </c>
      <c r="C986" s="11" t="s">
        <v>144</v>
      </c>
      <c r="D986" s="12">
        <v>6</v>
      </c>
      <c r="E986" s="12">
        <v>6</v>
      </c>
      <c r="F986" s="12"/>
      <c r="G986" s="1"/>
      <c r="H986" s="11" t="s">
        <v>145</v>
      </c>
      <c r="I986" s="11" t="s">
        <v>138</v>
      </c>
      <c r="J986" s="27" t="s">
        <v>139</v>
      </c>
      <c r="K986" s="3"/>
    </row>
    <row r="987" s="28" customFormat="1" ht="30" customHeight="1" spans="1:11">
      <c r="A987" s="1"/>
      <c r="B987" s="30" t="s">
        <v>1114</v>
      </c>
      <c r="C987" s="11" t="s">
        <v>144</v>
      </c>
      <c r="D987" s="12">
        <v>5</v>
      </c>
      <c r="E987" s="12"/>
      <c r="F987" s="12">
        <v>5</v>
      </c>
      <c r="G987" s="1"/>
      <c r="H987" s="11" t="s">
        <v>145</v>
      </c>
      <c r="I987" s="11" t="s">
        <v>138</v>
      </c>
      <c r="J987" s="27" t="s">
        <v>139</v>
      </c>
      <c r="K987" s="3"/>
    </row>
    <row r="988" s="28" customFormat="1" ht="30" customHeight="1" spans="1:11">
      <c r="A988" s="1"/>
      <c r="B988" s="30" t="s">
        <v>1115</v>
      </c>
      <c r="C988" s="11" t="s">
        <v>144</v>
      </c>
      <c r="D988" s="12">
        <v>4</v>
      </c>
      <c r="E988" s="12"/>
      <c r="F988" s="12">
        <v>4</v>
      </c>
      <c r="G988" s="1"/>
      <c r="H988" s="11" t="s">
        <v>145</v>
      </c>
      <c r="I988" s="11" t="s">
        <v>138</v>
      </c>
      <c r="J988" s="27" t="s">
        <v>139</v>
      </c>
      <c r="K988" s="3"/>
    </row>
    <row r="989" s="28" customFormat="1" ht="30" customHeight="1" spans="1:11">
      <c r="A989" s="1"/>
      <c r="B989" s="30" t="s">
        <v>1116</v>
      </c>
      <c r="C989" s="11" t="s">
        <v>144</v>
      </c>
      <c r="D989" s="12">
        <v>6</v>
      </c>
      <c r="E989" s="12">
        <v>6</v>
      </c>
      <c r="F989" s="12"/>
      <c r="G989" s="1"/>
      <c r="H989" s="11" t="s">
        <v>145</v>
      </c>
      <c r="I989" s="11" t="s">
        <v>138</v>
      </c>
      <c r="J989" s="27" t="s">
        <v>139</v>
      </c>
      <c r="K989" s="3"/>
    </row>
    <row r="990" s="28" customFormat="1" ht="30" customHeight="1" spans="1:11">
      <c r="A990" s="1"/>
      <c r="B990" s="30" t="s">
        <v>1117</v>
      </c>
      <c r="C990" s="11" t="s">
        <v>144</v>
      </c>
      <c r="D990" s="12">
        <v>6</v>
      </c>
      <c r="E990" s="12">
        <v>6</v>
      </c>
      <c r="F990" s="12"/>
      <c r="G990" s="1"/>
      <c r="H990" s="11" t="s">
        <v>145</v>
      </c>
      <c r="I990" s="11" t="s">
        <v>138</v>
      </c>
      <c r="J990" s="27" t="s">
        <v>139</v>
      </c>
      <c r="K990" s="3"/>
    </row>
    <row r="991" s="28" customFormat="1" ht="30" customHeight="1" spans="1:11">
      <c r="A991" s="1"/>
      <c r="B991" s="30" t="s">
        <v>1118</v>
      </c>
      <c r="C991" s="11" t="s">
        <v>144</v>
      </c>
      <c r="D991" s="12">
        <v>4</v>
      </c>
      <c r="E991" s="12"/>
      <c r="F991" s="12">
        <v>4</v>
      </c>
      <c r="G991" s="1"/>
      <c r="H991" s="11" t="s">
        <v>145</v>
      </c>
      <c r="I991" s="11" t="s">
        <v>138</v>
      </c>
      <c r="J991" s="27" t="s">
        <v>139</v>
      </c>
      <c r="K991" s="3"/>
    </row>
    <row r="992" s="28" customFormat="1" ht="30" customHeight="1" spans="1:11">
      <c r="A992" s="1"/>
      <c r="B992" s="30" t="s">
        <v>1119</v>
      </c>
      <c r="C992" s="11" t="s">
        <v>144</v>
      </c>
      <c r="D992" s="12">
        <v>6</v>
      </c>
      <c r="E992" s="12">
        <v>6</v>
      </c>
      <c r="F992" s="12"/>
      <c r="G992" s="1"/>
      <c r="H992" s="11" t="s">
        <v>145</v>
      </c>
      <c r="I992" s="11" t="s">
        <v>138</v>
      </c>
      <c r="J992" s="27" t="s">
        <v>139</v>
      </c>
      <c r="K992" s="3"/>
    </row>
    <row r="993" s="28" customFormat="1" ht="30" customHeight="1" spans="1:11">
      <c r="A993" s="1"/>
      <c r="B993" s="30" t="s">
        <v>1120</v>
      </c>
      <c r="C993" s="11" t="s">
        <v>144</v>
      </c>
      <c r="D993" s="12">
        <v>8</v>
      </c>
      <c r="E993" s="12"/>
      <c r="F993" s="12">
        <v>8</v>
      </c>
      <c r="G993" s="1"/>
      <c r="H993" s="11" t="s">
        <v>145</v>
      </c>
      <c r="I993" s="11" t="s">
        <v>138</v>
      </c>
      <c r="J993" s="27" t="s">
        <v>139</v>
      </c>
      <c r="K993" s="3"/>
    </row>
    <row r="994" s="28" customFormat="1" ht="30" customHeight="1" spans="1:11">
      <c r="A994" s="1"/>
      <c r="B994" s="30" t="s">
        <v>1121</v>
      </c>
      <c r="C994" s="11" t="s">
        <v>144</v>
      </c>
      <c r="D994" s="12">
        <v>4</v>
      </c>
      <c r="E994" s="12"/>
      <c r="F994" s="12">
        <v>4</v>
      </c>
      <c r="G994" s="1"/>
      <c r="H994" s="11" t="s">
        <v>145</v>
      </c>
      <c r="I994" s="11" t="s">
        <v>138</v>
      </c>
      <c r="J994" s="27" t="s">
        <v>139</v>
      </c>
      <c r="K994" s="3"/>
    </row>
    <row r="995" s="28" customFormat="1" ht="30" customHeight="1" spans="1:11">
      <c r="A995" s="1"/>
      <c r="B995" s="30" t="s">
        <v>1122</v>
      </c>
      <c r="C995" s="11" t="s">
        <v>144</v>
      </c>
      <c r="D995" s="12">
        <v>4</v>
      </c>
      <c r="E995" s="12"/>
      <c r="F995" s="12">
        <v>4</v>
      </c>
      <c r="G995" s="1"/>
      <c r="H995" s="11" t="s">
        <v>145</v>
      </c>
      <c r="I995" s="11" t="s">
        <v>138</v>
      </c>
      <c r="J995" s="27" t="s">
        <v>139</v>
      </c>
      <c r="K995" s="3"/>
    </row>
    <row r="996" s="28" customFormat="1" ht="30" customHeight="1" spans="1:11">
      <c r="A996" s="1"/>
      <c r="B996" s="30" t="s">
        <v>1123</v>
      </c>
      <c r="C996" s="11" t="s">
        <v>144</v>
      </c>
      <c r="D996" s="12">
        <v>6</v>
      </c>
      <c r="E996" s="12">
        <v>6</v>
      </c>
      <c r="F996" s="12"/>
      <c r="G996" s="1"/>
      <c r="H996" s="11" t="s">
        <v>145</v>
      </c>
      <c r="I996" s="11" t="s">
        <v>138</v>
      </c>
      <c r="J996" s="27" t="s">
        <v>139</v>
      </c>
      <c r="K996" s="3"/>
    </row>
    <row r="997" s="28" customFormat="1" ht="30" customHeight="1" spans="1:11">
      <c r="A997" s="1"/>
      <c r="B997" s="30" t="s">
        <v>1124</v>
      </c>
      <c r="C997" s="11" t="s">
        <v>144</v>
      </c>
      <c r="D997" s="12">
        <v>4</v>
      </c>
      <c r="E997" s="12"/>
      <c r="F997" s="12">
        <v>4</v>
      </c>
      <c r="G997" s="1"/>
      <c r="H997" s="11" t="s">
        <v>145</v>
      </c>
      <c r="I997" s="11" t="s">
        <v>138</v>
      </c>
      <c r="J997" s="27" t="s">
        <v>139</v>
      </c>
      <c r="K997" s="3"/>
    </row>
    <row r="998" s="28" customFormat="1" ht="30" customHeight="1" spans="1:11">
      <c r="A998" s="1"/>
      <c r="B998" s="30" t="s">
        <v>1125</v>
      </c>
      <c r="C998" s="11" t="s">
        <v>144</v>
      </c>
      <c r="D998" s="12">
        <v>4</v>
      </c>
      <c r="E998" s="12"/>
      <c r="F998" s="12">
        <v>4</v>
      </c>
      <c r="G998" s="1"/>
      <c r="H998" s="11" t="s">
        <v>145</v>
      </c>
      <c r="I998" s="11" t="s">
        <v>138</v>
      </c>
      <c r="J998" s="27" t="s">
        <v>139</v>
      </c>
      <c r="K998" s="3"/>
    </row>
    <row r="999" s="28" customFormat="1" ht="30" customHeight="1" spans="1:11">
      <c r="A999" s="1"/>
      <c r="B999" s="30" t="s">
        <v>1126</v>
      </c>
      <c r="C999" s="11" t="s">
        <v>144</v>
      </c>
      <c r="D999" s="12">
        <v>9</v>
      </c>
      <c r="E999" s="12">
        <v>9</v>
      </c>
      <c r="F999" s="12"/>
      <c r="G999" s="1"/>
      <c r="H999" s="11" t="s">
        <v>145</v>
      </c>
      <c r="I999" s="11" t="s">
        <v>138</v>
      </c>
      <c r="J999" s="27" t="s">
        <v>139</v>
      </c>
      <c r="K999" s="3"/>
    </row>
    <row r="1000" s="28" customFormat="1" ht="30" customHeight="1" spans="1:11">
      <c r="A1000" s="1"/>
      <c r="B1000" s="30" t="s">
        <v>1127</v>
      </c>
      <c r="C1000" s="11" t="s">
        <v>144</v>
      </c>
      <c r="D1000" s="12">
        <v>4</v>
      </c>
      <c r="E1000" s="12"/>
      <c r="F1000" s="12">
        <v>4</v>
      </c>
      <c r="G1000" s="1"/>
      <c r="H1000" s="11" t="s">
        <v>145</v>
      </c>
      <c r="I1000" s="11" t="s">
        <v>138</v>
      </c>
      <c r="J1000" s="27" t="s">
        <v>139</v>
      </c>
      <c r="K1000" s="3"/>
    </row>
    <row r="1001" s="28" customFormat="1" ht="30" customHeight="1" spans="1:11">
      <c r="A1001" s="1"/>
      <c r="B1001" s="30" t="s">
        <v>1128</v>
      </c>
      <c r="C1001" s="11" t="s">
        <v>144</v>
      </c>
      <c r="D1001" s="12">
        <v>5</v>
      </c>
      <c r="E1001" s="12"/>
      <c r="F1001" s="12">
        <v>5</v>
      </c>
      <c r="G1001" s="1"/>
      <c r="H1001" s="11" t="s">
        <v>145</v>
      </c>
      <c r="I1001" s="11" t="s">
        <v>138</v>
      </c>
      <c r="J1001" s="27" t="s">
        <v>139</v>
      </c>
      <c r="K1001" s="3"/>
    </row>
    <row r="1002" s="28" customFormat="1" ht="30" customHeight="1" spans="1:11">
      <c r="A1002" s="1"/>
      <c r="B1002" s="30" t="s">
        <v>1129</v>
      </c>
      <c r="C1002" s="11" t="s">
        <v>144</v>
      </c>
      <c r="D1002" s="12">
        <v>4</v>
      </c>
      <c r="E1002" s="12"/>
      <c r="F1002" s="12">
        <v>4</v>
      </c>
      <c r="G1002" s="1"/>
      <c r="H1002" s="11" t="s">
        <v>145</v>
      </c>
      <c r="I1002" s="11" t="s">
        <v>138</v>
      </c>
      <c r="J1002" s="27" t="s">
        <v>139</v>
      </c>
      <c r="K1002" s="3"/>
    </row>
    <row r="1003" s="28" customFormat="1" ht="30" customHeight="1" spans="1:11">
      <c r="A1003" s="1"/>
      <c r="B1003" s="30" t="s">
        <v>1130</v>
      </c>
      <c r="C1003" s="11" t="s">
        <v>144</v>
      </c>
      <c r="D1003" s="12">
        <v>6</v>
      </c>
      <c r="E1003" s="12">
        <v>6</v>
      </c>
      <c r="F1003" s="12"/>
      <c r="G1003" s="1"/>
      <c r="H1003" s="11" t="s">
        <v>145</v>
      </c>
      <c r="I1003" s="11" t="s">
        <v>138</v>
      </c>
      <c r="J1003" s="27" t="s">
        <v>139</v>
      </c>
      <c r="K1003" s="3"/>
    </row>
    <row r="1004" s="28" customFormat="1" ht="30" customHeight="1" spans="1:11">
      <c r="A1004" s="1"/>
      <c r="B1004" s="30" t="s">
        <v>1131</v>
      </c>
      <c r="C1004" s="11" t="s">
        <v>144</v>
      </c>
      <c r="D1004" s="12">
        <v>8</v>
      </c>
      <c r="E1004" s="12">
        <v>8</v>
      </c>
      <c r="F1004" s="12"/>
      <c r="G1004" s="1"/>
      <c r="H1004" s="11" t="s">
        <v>145</v>
      </c>
      <c r="I1004" s="11" t="s">
        <v>138</v>
      </c>
      <c r="J1004" s="27" t="s">
        <v>139</v>
      </c>
      <c r="K1004" s="3"/>
    </row>
    <row r="1005" s="28" customFormat="1" ht="30" customHeight="1" spans="1:11">
      <c r="A1005" s="1"/>
      <c r="B1005" s="30" t="s">
        <v>1132</v>
      </c>
      <c r="C1005" s="11" t="s">
        <v>144</v>
      </c>
      <c r="D1005" s="12">
        <v>25</v>
      </c>
      <c r="E1005" s="12"/>
      <c r="F1005" s="12">
        <v>25</v>
      </c>
      <c r="G1005" s="1"/>
      <c r="H1005" s="11" t="s">
        <v>145</v>
      </c>
      <c r="I1005" s="11" t="s">
        <v>138</v>
      </c>
      <c r="J1005" s="27" t="s">
        <v>139</v>
      </c>
      <c r="K1005" s="3"/>
    </row>
    <row r="1006" s="28" customFormat="1" ht="30" customHeight="1" spans="1:11">
      <c r="A1006" s="1"/>
      <c r="B1006" s="30" t="s">
        <v>1133</v>
      </c>
      <c r="C1006" s="11" t="s">
        <v>144</v>
      </c>
      <c r="D1006" s="12">
        <v>25</v>
      </c>
      <c r="E1006" s="12">
        <v>25</v>
      </c>
      <c r="F1006" s="12"/>
      <c r="G1006" s="1"/>
      <c r="H1006" s="11" t="s">
        <v>145</v>
      </c>
      <c r="I1006" s="11" t="s">
        <v>138</v>
      </c>
      <c r="J1006" s="27" t="s">
        <v>139</v>
      </c>
      <c r="K1006" s="3"/>
    </row>
    <row r="1007" s="28" customFormat="1" ht="30" customHeight="1" spans="1:11">
      <c r="A1007" s="1"/>
      <c r="B1007" s="30" t="s">
        <v>1134</v>
      </c>
      <c r="C1007" s="11" t="s">
        <v>144</v>
      </c>
      <c r="D1007" s="12">
        <v>25</v>
      </c>
      <c r="E1007" s="12"/>
      <c r="F1007" s="12">
        <v>25</v>
      </c>
      <c r="G1007" s="1"/>
      <c r="H1007" s="11" t="s">
        <v>145</v>
      </c>
      <c r="I1007" s="11" t="s">
        <v>138</v>
      </c>
      <c r="J1007" s="27" t="s">
        <v>139</v>
      </c>
      <c r="K1007" s="3"/>
    </row>
    <row r="1008" s="28" customFormat="1" ht="30" customHeight="1" spans="1:11">
      <c r="A1008" s="1"/>
      <c r="B1008" s="30" t="s">
        <v>1135</v>
      </c>
      <c r="C1008" s="11" t="s">
        <v>144</v>
      </c>
      <c r="D1008" s="12">
        <v>25</v>
      </c>
      <c r="E1008" s="12"/>
      <c r="F1008" s="12">
        <v>25</v>
      </c>
      <c r="G1008" s="1"/>
      <c r="H1008" s="11" t="s">
        <v>145</v>
      </c>
      <c r="I1008" s="11" t="s">
        <v>138</v>
      </c>
      <c r="J1008" s="27" t="s">
        <v>139</v>
      </c>
      <c r="K1008" s="3"/>
    </row>
    <row r="1009" s="28" customFormat="1" ht="30" customHeight="1" spans="1:11">
      <c r="A1009" s="1"/>
      <c r="B1009" s="30" t="s">
        <v>1136</v>
      </c>
      <c r="C1009" s="11" t="s">
        <v>144</v>
      </c>
      <c r="D1009" s="12">
        <v>25</v>
      </c>
      <c r="E1009" s="12"/>
      <c r="F1009" s="12">
        <v>25</v>
      </c>
      <c r="G1009" s="1"/>
      <c r="H1009" s="11" t="s">
        <v>145</v>
      </c>
      <c r="I1009" s="11" t="s">
        <v>138</v>
      </c>
      <c r="J1009" s="27" t="s">
        <v>139</v>
      </c>
      <c r="K1009" s="3"/>
    </row>
    <row r="1010" s="28" customFormat="1" ht="30" customHeight="1" spans="1:11">
      <c r="A1010" s="1"/>
      <c r="B1010" s="30" t="s">
        <v>1137</v>
      </c>
      <c r="C1010" s="11" t="s">
        <v>144</v>
      </c>
      <c r="D1010" s="12">
        <v>25</v>
      </c>
      <c r="E1010" s="12">
        <v>25</v>
      </c>
      <c r="F1010" s="12"/>
      <c r="G1010" s="1"/>
      <c r="H1010" s="11" t="s">
        <v>145</v>
      </c>
      <c r="I1010" s="11" t="s">
        <v>138</v>
      </c>
      <c r="J1010" s="27" t="s">
        <v>139</v>
      </c>
      <c r="K1010" s="3"/>
    </row>
    <row r="1011" s="28" customFormat="1" ht="30" customHeight="1" spans="1:11">
      <c r="A1011" s="1"/>
      <c r="B1011" s="30" t="s">
        <v>1138</v>
      </c>
      <c r="C1011" s="11" t="s">
        <v>144</v>
      </c>
      <c r="D1011" s="12">
        <v>25</v>
      </c>
      <c r="E1011" s="12"/>
      <c r="F1011" s="12">
        <v>25</v>
      </c>
      <c r="G1011" s="1"/>
      <c r="H1011" s="11" t="s">
        <v>145</v>
      </c>
      <c r="I1011" s="11" t="s">
        <v>138</v>
      </c>
      <c r="J1011" s="27" t="s">
        <v>139</v>
      </c>
      <c r="K1011" s="3"/>
    </row>
    <row r="1012" s="28" customFormat="1" ht="30" customHeight="1" spans="1:11">
      <c r="A1012" s="1"/>
      <c r="B1012" s="30" t="s">
        <v>1139</v>
      </c>
      <c r="C1012" s="11" t="s">
        <v>144</v>
      </c>
      <c r="D1012" s="12">
        <v>25</v>
      </c>
      <c r="E1012" s="12"/>
      <c r="F1012" s="12">
        <v>25</v>
      </c>
      <c r="G1012" s="1"/>
      <c r="H1012" s="11" t="s">
        <v>145</v>
      </c>
      <c r="I1012" s="11" t="s">
        <v>138</v>
      </c>
      <c r="J1012" s="27" t="s">
        <v>139</v>
      </c>
      <c r="K1012" s="3"/>
    </row>
    <row r="1013" s="28" customFormat="1" ht="30" customHeight="1" spans="1:11">
      <c r="A1013" s="1"/>
      <c r="B1013" s="30" t="s">
        <v>1140</v>
      </c>
      <c r="C1013" s="11" t="s">
        <v>144</v>
      </c>
      <c r="D1013" s="12">
        <v>25</v>
      </c>
      <c r="E1013" s="12">
        <v>25</v>
      </c>
      <c r="F1013" s="12"/>
      <c r="G1013" s="1"/>
      <c r="H1013" s="11" t="s">
        <v>145</v>
      </c>
      <c r="I1013" s="11" t="s">
        <v>138</v>
      </c>
      <c r="J1013" s="27" t="s">
        <v>139</v>
      </c>
      <c r="K1013" s="3"/>
    </row>
    <row r="1014" s="28" customFormat="1" ht="30" customHeight="1" spans="1:11">
      <c r="A1014" s="1"/>
      <c r="B1014" s="30" t="s">
        <v>1141</v>
      </c>
      <c r="C1014" s="11" t="s">
        <v>144</v>
      </c>
      <c r="D1014" s="12">
        <v>25</v>
      </c>
      <c r="E1014" s="12">
        <v>25</v>
      </c>
      <c r="F1014" s="12"/>
      <c r="G1014" s="1"/>
      <c r="H1014" s="11" t="s">
        <v>145</v>
      </c>
      <c r="I1014" s="11" t="s">
        <v>138</v>
      </c>
      <c r="J1014" s="27" t="s">
        <v>139</v>
      </c>
      <c r="K1014" s="3"/>
    </row>
    <row r="1015" s="28" customFormat="1" ht="30" customHeight="1" spans="1:11">
      <c r="A1015" s="1"/>
      <c r="B1015" s="30" t="s">
        <v>1142</v>
      </c>
      <c r="C1015" s="11" t="s">
        <v>144</v>
      </c>
      <c r="D1015" s="12">
        <v>25</v>
      </c>
      <c r="E1015" s="12"/>
      <c r="F1015" s="12">
        <v>25</v>
      </c>
      <c r="G1015" s="1"/>
      <c r="H1015" s="11" t="s">
        <v>145</v>
      </c>
      <c r="I1015" s="11" t="s">
        <v>138</v>
      </c>
      <c r="J1015" s="27" t="s">
        <v>139</v>
      </c>
      <c r="K1015" s="3"/>
    </row>
    <row r="1016" s="28" customFormat="1" ht="30" customHeight="1" spans="1:11">
      <c r="A1016" s="1"/>
      <c r="B1016" s="30" t="s">
        <v>1143</v>
      </c>
      <c r="C1016" s="11" t="s">
        <v>144</v>
      </c>
      <c r="D1016" s="12">
        <v>25</v>
      </c>
      <c r="E1016" s="12"/>
      <c r="F1016" s="12">
        <v>25</v>
      </c>
      <c r="G1016" s="1"/>
      <c r="H1016" s="11" t="s">
        <v>145</v>
      </c>
      <c r="I1016" s="11" t="s">
        <v>138</v>
      </c>
      <c r="J1016" s="27" t="s">
        <v>139</v>
      </c>
      <c r="K1016" s="3"/>
    </row>
    <row r="1017" s="28" customFormat="1" ht="30" customHeight="1" spans="1:11">
      <c r="A1017" s="1"/>
      <c r="B1017" s="30" t="s">
        <v>1144</v>
      </c>
      <c r="C1017" s="11" t="s">
        <v>144</v>
      </c>
      <c r="D1017" s="12">
        <v>25</v>
      </c>
      <c r="E1017" s="12">
        <v>25</v>
      </c>
      <c r="F1017" s="12"/>
      <c r="G1017" s="1"/>
      <c r="H1017" s="11" t="s">
        <v>145</v>
      </c>
      <c r="I1017" s="11" t="s">
        <v>138</v>
      </c>
      <c r="J1017" s="27" t="s">
        <v>139</v>
      </c>
      <c r="K1017" s="3"/>
    </row>
    <row r="1018" s="28" customFormat="1" ht="30" customHeight="1" spans="1:11">
      <c r="A1018" s="1"/>
      <c r="B1018" s="30" t="s">
        <v>1145</v>
      </c>
      <c r="C1018" s="11" t="s">
        <v>144</v>
      </c>
      <c r="D1018" s="12">
        <v>25</v>
      </c>
      <c r="E1018" s="12"/>
      <c r="F1018" s="12">
        <v>25</v>
      </c>
      <c r="G1018" s="1"/>
      <c r="H1018" s="11" t="s">
        <v>145</v>
      </c>
      <c r="I1018" s="11" t="s">
        <v>138</v>
      </c>
      <c r="J1018" s="27" t="s">
        <v>139</v>
      </c>
      <c r="K1018" s="3"/>
    </row>
    <row r="1019" s="28" customFormat="1" ht="30" customHeight="1" spans="1:11">
      <c r="A1019" s="1"/>
      <c r="B1019" s="30" t="s">
        <v>1146</v>
      </c>
      <c r="C1019" s="11" t="s">
        <v>144</v>
      </c>
      <c r="D1019" s="12">
        <v>25</v>
      </c>
      <c r="E1019" s="12">
        <v>25</v>
      </c>
      <c r="F1019" s="12"/>
      <c r="G1019" s="1"/>
      <c r="H1019" s="11" t="s">
        <v>145</v>
      </c>
      <c r="I1019" s="11" t="s">
        <v>138</v>
      </c>
      <c r="J1019" s="27" t="s">
        <v>139</v>
      </c>
      <c r="K1019" s="3"/>
    </row>
    <row r="1020" s="28" customFormat="1" ht="30" customHeight="1" spans="1:11">
      <c r="A1020" s="1"/>
      <c r="B1020" s="30" t="s">
        <v>1147</v>
      </c>
      <c r="C1020" s="11" t="s">
        <v>144</v>
      </c>
      <c r="D1020" s="12">
        <v>25</v>
      </c>
      <c r="E1020" s="12">
        <v>25</v>
      </c>
      <c r="F1020" s="12"/>
      <c r="G1020" s="1"/>
      <c r="H1020" s="11" t="s">
        <v>145</v>
      </c>
      <c r="I1020" s="11" t="s">
        <v>138</v>
      </c>
      <c r="J1020" s="27" t="s">
        <v>139</v>
      </c>
      <c r="K1020" s="3"/>
    </row>
    <row r="1021" s="28" customFormat="1" ht="30" customHeight="1" spans="1:11">
      <c r="A1021" s="1"/>
      <c r="B1021" s="30" t="s">
        <v>1148</v>
      </c>
      <c r="C1021" s="11" t="s">
        <v>144</v>
      </c>
      <c r="D1021" s="12">
        <v>25</v>
      </c>
      <c r="E1021" s="12">
        <v>25</v>
      </c>
      <c r="F1021" s="12"/>
      <c r="G1021" s="1"/>
      <c r="H1021" s="11" t="s">
        <v>145</v>
      </c>
      <c r="I1021" s="11" t="s">
        <v>138</v>
      </c>
      <c r="J1021" s="27" t="s">
        <v>139</v>
      </c>
      <c r="K1021" s="3"/>
    </row>
    <row r="1022" s="28" customFormat="1" ht="30" customHeight="1" spans="1:11">
      <c r="A1022" s="1"/>
      <c r="B1022" s="30" t="s">
        <v>1149</v>
      </c>
      <c r="C1022" s="11" t="s">
        <v>144</v>
      </c>
      <c r="D1022" s="12">
        <v>25</v>
      </c>
      <c r="E1022" s="12">
        <v>25</v>
      </c>
      <c r="F1022" s="12"/>
      <c r="G1022" s="1"/>
      <c r="H1022" s="11" t="s">
        <v>145</v>
      </c>
      <c r="I1022" s="11" t="s">
        <v>138</v>
      </c>
      <c r="J1022" s="27" t="s">
        <v>139</v>
      </c>
      <c r="K1022" s="3"/>
    </row>
    <row r="1023" s="28" customFormat="1" ht="30" customHeight="1" spans="1:11">
      <c r="A1023" s="1"/>
      <c r="B1023" s="30" t="s">
        <v>1150</v>
      </c>
      <c r="C1023" s="11" t="s">
        <v>144</v>
      </c>
      <c r="D1023" s="12">
        <v>25</v>
      </c>
      <c r="E1023" s="12"/>
      <c r="F1023" s="12">
        <v>25</v>
      </c>
      <c r="G1023" s="1"/>
      <c r="H1023" s="11" t="s">
        <v>145</v>
      </c>
      <c r="I1023" s="11" t="s">
        <v>138</v>
      </c>
      <c r="J1023" s="27" t="s">
        <v>139</v>
      </c>
      <c r="K1023" s="3"/>
    </row>
    <row r="1024" s="28" customFormat="1" ht="30" customHeight="1" spans="1:11">
      <c r="A1024" s="1"/>
      <c r="B1024" s="30" t="s">
        <v>1151</v>
      </c>
      <c r="C1024" s="11" t="s">
        <v>144</v>
      </c>
      <c r="D1024" s="12">
        <v>25</v>
      </c>
      <c r="E1024" s="12"/>
      <c r="F1024" s="12">
        <v>25</v>
      </c>
      <c r="G1024" s="1"/>
      <c r="H1024" s="11" t="s">
        <v>145</v>
      </c>
      <c r="I1024" s="11" t="s">
        <v>138</v>
      </c>
      <c r="J1024" s="27" t="s">
        <v>139</v>
      </c>
      <c r="K1024" s="3"/>
    </row>
    <row r="1025" s="28" customFormat="1" ht="30" customHeight="1" spans="1:11">
      <c r="A1025" s="1"/>
      <c r="B1025" s="30" t="s">
        <v>1152</v>
      </c>
      <c r="C1025" s="11" t="s">
        <v>144</v>
      </c>
      <c r="D1025" s="12">
        <v>25</v>
      </c>
      <c r="E1025" s="12">
        <v>25</v>
      </c>
      <c r="F1025" s="12"/>
      <c r="G1025" s="1"/>
      <c r="H1025" s="11" t="s">
        <v>145</v>
      </c>
      <c r="I1025" s="11" t="s">
        <v>138</v>
      </c>
      <c r="J1025" s="27" t="s">
        <v>139</v>
      </c>
      <c r="K1025" s="3"/>
    </row>
    <row r="1026" s="28" customFormat="1" ht="30" customHeight="1" spans="1:11">
      <c r="A1026" s="1"/>
      <c r="B1026" s="30" t="s">
        <v>1153</v>
      </c>
      <c r="C1026" s="11" t="s">
        <v>144</v>
      </c>
      <c r="D1026" s="12">
        <v>25</v>
      </c>
      <c r="E1026" s="12">
        <v>25</v>
      </c>
      <c r="F1026" s="12"/>
      <c r="G1026" s="1"/>
      <c r="H1026" s="11" t="s">
        <v>145</v>
      </c>
      <c r="I1026" s="11" t="s">
        <v>138</v>
      </c>
      <c r="J1026" s="27" t="s">
        <v>139</v>
      </c>
      <c r="K1026" s="3"/>
    </row>
    <row r="1027" s="28" customFormat="1" ht="30" customHeight="1" spans="1:11">
      <c r="A1027" s="1"/>
      <c r="B1027" s="30" t="s">
        <v>1154</v>
      </c>
      <c r="C1027" s="11" t="s">
        <v>144</v>
      </c>
      <c r="D1027" s="12">
        <v>25</v>
      </c>
      <c r="E1027" s="12"/>
      <c r="F1027" s="12">
        <v>25</v>
      </c>
      <c r="G1027" s="1"/>
      <c r="H1027" s="11" t="s">
        <v>145</v>
      </c>
      <c r="I1027" s="11" t="s">
        <v>138</v>
      </c>
      <c r="J1027" s="27" t="s">
        <v>139</v>
      </c>
      <c r="K1027" s="3"/>
    </row>
    <row r="1028" s="28" customFormat="1" ht="30" customHeight="1" spans="1:11">
      <c r="A1028" s="1"/>
      <c r="B1028" s="30" t="s">
        <v>1155</v>
      </c>
      <c r="C1028" s="11" t="s">
        <v>144</v>
      </c>
      <c r="D1028" s="12">
        <v>25</v>
      </c>
      <c r="E1028" s="12">
        <v>25</v>
      </c>
      <c r="F1028" s="12"/>
      <c r="G1028" s="1"/>
      <c r="H1028" s="11" t="s">
        <v>145</v>
      </c>
      <c r="I1028" s="11" t="s">
        <v>138</v>
      </c>
      <c r="J1028" s="27" t="s">
        <v>139</v>
      </c>
      <c r="K1028" s="3"/>
    </row>
    <row r="1029" s="28" customFormat="1" ht="30" customHeight="1" spans="1:11">
      <c r="A1029" s="1"/>
      <c r="B1029" s="30" t="s">
        <v>1156</v>
      </c>
      <c r="C1029" s="11" t="s">
        <v>144</v>
      </c>
      <c r="D1029" s="12">
        <v>25</v>
      </c>
      <c r="E1029" s="12">
        <v>25</v>
      </c>
      <c r="F1029" s="12"/>
      <c r="G1029" s="1"/>
      <c r="H1029" s="11" t="s">
        <v>145</v>
      </c>
      <c r="I1029" s="11" t="s">
        <v>138</v>
      </c>
      <c r="J1029" s="27" t="s">
        <v>139</v>
      </c>
      <c r="K1029" s="3"/>
    </row>
    <row r="1030" s="28" customFormat="1" ht="30" customHeight="1" spans="1:11">
      <c r="A1030" s="1"/>
      <c r="B1030" s="30" t="s">
        <v>1157</v>
      </c>
      <c r="C1030" s="11" t="s">
        <v>144</v>
      </c>
      <c r="D1030" s="12">
        <v>25</v>
      </c>
      <c r="E1030" s="12">
        <v>25</v>
      </c>
      <c r="F1030" s="12"/>
      <c r="G1030" s="1"/>
      <c r="H1030" s="11" t="s">
        <v>145</v>
      </c>
      <c r="I1030" s="11" t="s">
        <v>138</v>
      </c>
      <c r="J1030" s="27" t="s">
        <v>139</v>
      </c>
      <c r="K1030" s="3"/>
    </row>
    <row r="1031" s="28" customFormat="1" ht="30" customHeight="1" spans="1:11">
      <c r="A1031" s="1"/>
      <c r="B1031" s="30" t="s">
        <v>1158</v>
      </c>
      <c r="C1031" s="11" t="s">
        <v>144</v>
      </c>
      <c r="D1031" s="12">
        <v>25</v>
      </c>
      <c r="E1031" s="12">
        <v>25</v>
      </c>
      <c r="F1031" s="12"/>
      <c r="G1031" s="1"/>
      <c r="H1031" s="11" t="s">
        <v>145</v>
      </c>
      <c r="I1031" s="11" t="s">
        <v>138</v>
      </c>
      <c r="J1031" s="27" t="s">
        <v>139</v>
      </c>
      <c r="K1031" s="3"/>
    </row>
    <row r="1032" s="28" customFormat="1" ht="30" customHeight="1" spans="1:11">
      <c r="A1032" s="1"/>
      <c r="B1032" s="30" t="s">
        <v>1159</v>
      </c>
      <c r="C1032" s="11" t="s">
        <v>144</v>
      </c>
      <c r="D1032" s="12">
        <v>25</v>
      </c>
      <c r="E1032" s="12">
        <v>25</v>
      </c>
      <c r="F1032" s="12"/>
      <c r="G1032" s="1"/>
      <c r="H1032" s="11" t="s">
        <v>145</v>
      </c>
      <c r="I1032" s="11" t="s">
        <v>138</v>
      </c>
      <c r="J1032" s="27" t="s">
        <v>139</v>
      </c>
      <c r="K1032" s="3"/>
    </row>
    <row r="1033" s="28" customFormat="1" ht="30" customHeight="1" spans="1:11">
      <c r="A1033" s="1"/>
      <c r="B1033" s="30" t="s">
        <v>1160</v>
      </c>
      <c r="C1033" s="11" t="s">
        <v>144</v>
      </c>
      <c r="D1033" s="12">
        <v>25</v>
      </c>
      <c r="E1033" s="12"/>
      <c r="F1033" s="12">
        <v>25</v>
      </c>
      <c r="G1033" s="1"/>
      <c r="H1033" s="11" t="s">
        <v>145</v>
      </c>
      <c r="I1033" s="11" t="s">
        <v>138</v>
      </c>
      <c r="J1033" s="27" t="s">
        <v>139</v>
      </c>
      <c r="K1033" s="3"/>
    </row>
    <row r="1034" s="28" customFormat="1" ht="30" customHeight="1" spans="1:11">
      <c r="A1034" s="1"/>
      <c r="B1034" s="30" t="s">
        <v>1161</v>
      </c>
      <c r="C1034" s="11" t="s">
        <v>144</v>
      </c>
      <c r="D1034" s="12">
        <v>25</v>
      </c>
      <c r="E1034" s="12">
        <v>25</v>
      </c>
      <c r="F1034" s="12"/>
      <c r="G1034" s="1"/>
      <c r="H1034" s="11" t="s">
        <v>145</v>
      </c>
      <c r="I1034" s="11" t="s">
        <v>138</v>
      </c>
      <c r="J1034" s="27" t="s">
        <v>139</v>
      </c>
      <c r="K1034" s="3"/>
    </row>
    <row r="1035" s="28" customFormat="1" ht="30" customHeight="1" spans="1:11">
      <c r="A1035" s="1"/>
      <c r="B1035" s="30" t="s">
        <v>1162</v>
      </c>
      <c r="C1035" s="11" t="s">
        <v>144</v>
      </c>
      <c r="D1035" s="12">
        <v>25</v>
      </c>
      <c r="E1035" s="12"/>
      <c r="F1035" s="12">
        <v>25</v>
      </c>
      <c r="G1035" s="1"/>
      <c r="H1035" s="11" t="s">
        <v>145</v>
      </c>
      <c r="I1035" s="11" t="s">
        <v>138</v>
      </c>
      <c r="J1035" s="27" t="s">
        <v>139</v>
      </c>
      <c r="K1035" s="3"/>
    </row>
    <row r="1036" s="3" customFormat="1" ht="30" customHeight="1" spans="1:10">
      <c r="A1036" s="2" t="s">
        <v>42</v>
      </c>
      <c r="B1036" s="71"/>
      <c r="C1036" s="19"/>
      <c r="D1036" s="70">
        <v>1000</v>
      </c>
      <c r="E1036" s="70">
        <v>1000</v>
      </c>
      <c r="F1036" s="70"/>
      <c r="G1036" s="2"/>
      <c r="H1036" s="19"/>
      <c r="I1036" s="19"/>
      <c r="J1036" s="72"/>
    </row>
    <row r="1037" s="28" customFormat="1" ht="30" customHeight="1" spans="1:11">
      <c r="A1037" s="1" t="s">
        <v>43</v>
      </c>
      <c r="B1037" s="30"/>
      <c r="C1037" s="11"/>
      <c r="D1037" s="12">
        <v>1000</v>
      </c>
      <c r="E1037" s="12">
        <v>1000</v>
      </c>
      <c r="F1037" s="12"/>
      <c r="G1037" s="1"/>
      <c r="H1037" s="11"/>
      <c r="I1037" s="11"/>
      <c r="J1037" s="27"/>
      <c r="K1037" s="3"/>
    </row>
    <row r="1038" s="28" customFormat="1" ht="30" customHeight="1" spans="1:11">
      <c r="A1038" s="1"/>
      <c r="B1038" s="30" t="s">
        <v>1163</v>
      </c>
      <c r="C1038" s="11" t="s">
        <v>1164</v>
      </c>
      <c r="D1038" s="12">
        <v>1000</v>
      </c>
      <c r="E1038" s="12">
        <v>1000</v>
      </c>
      <c r="F1038" s="12"/>
      <c r="G1038" s="1"/>
      <c r="H1038" s="11" t="s">
        <v>1165</v>
      </c>
      <c r="I1038" s="11" t="s">
        <v>138</v>
      </c>
      <c r="J1038" s="27" t="s">
        <v>139</v>
      </c>
      <c r="K1038" s="3"/>
    </row>
    <row r="1039" s="3" customFormat="1" ht="30" customHeight="1" spans="1:10">
      <c r="A1039" s="2" t="s">
        <v>44</v>
      </c>
      <c r="B1039" s="71"/>
      <c r="C1039" s="19"/>
      <c r="D1039" s="70">
        <f t="shared" ref="D1039:F1039" si="22">D1040+D1042+D1046+D1049+D1051+D1061+D1063+D1065+D1072+D1082+D1098+D1109+D1112+D1117+D1121+D1126+D1128+D1132</f>
        <v>40609.5</v>
      </c>
      <c r="E1039" s="70">
        <f t="shared" si="22"/>
        <v>8574</v>
      </c>
      <c r="F1039" s="70">
        <f t="shared" si="22"/>
        <v>32035.5</v>
      </c>
      <c r="G1039" s="2"/>
      <c r="H1039" s="19"/>
      <c r="I1039" s="19"/>
      <c r="J1039" s="72"/>
    </row>
    <row r="1040" s="28" customFormat="1" ht="30" customHeight="1" spans="1:11">
      <c r="A1040" s="1" t="s">
        <v>45</v>
      </c>
      <c r="B1040" s="30"/>
      <c r="C1040" s="11"/>
      <c r="D1040" s="12">
        <v>24</v>
      </c>
      <c r="E1040" s="12">
        <v>24</v>
      </c>
      <c r="F1040" s="12"/>
      <c r="G1040" s="1"/>
      <c r="H1040" s="11"/>
      <c r="I1040" s="11"/>
      <c r="J1040" s="27"/>
      <c r="K1040" s="3"/>
    </row>
    <row r="1041" s="28" customFormat="1" ht="30" customHeight="1" spans="1:11">
      <c r="A1041" s="1"/>
      <c r="B1041" s="30" t="s">
        <v>1166</v>
      </c>
      <c r="C1041" s="11" t="s">
        <v>144</v>
      </c>
      <c r="D1041" s="12">
        <v>24</v>
      </c>
      <c r="E1041" s="12">
        <v>24</v>
      </c>
      <c r="F1041" s="12"/>
      <c r="G1041" s="1"/>
      <c r="H1041" s="11" t="s">
        <v>145</v>
      </c>
      <c r="I1041" s="11" t="s">
        <v>138</v>
      </c>
      <c r="J1041" s="27" t="s">
        <v>139</v>
      </c>
      <c r="K1041" s="3"/>
    </row>
    <row r="1042" s="28" customFormat="1" ht="30" customHeight="1" spans="1:11">
      <c r="A1042" s="1" t="s">
        <v>46</v>
      </c>
      <c r="B1042" s="30"/>
      <c r="C1042" s="11"/>
      <c r="D1042" s="12">
        <f>SUM(D1043:D1045)</f>
        <v>45</v>
      </c>
      <c r="E1042" s="12"/>
      <c r="F1042" s="12">
        <f>SUM(F1043:F1045)</f>
        <v>45</v>
      </c>
      <c r="G1042" s="1"/>
      <c r="H1042" s="11"/>
      <c r="I1042" s="11"/>
      <c r="J1042" s="27"/>
      <c r="K1042" s="3"/>
    </row>
    <row r="1043" s="28" customFormat="1" ht="30" customHeight="1" spans="1:11">
      <c r="A1043" s="1"/>
      <c r="B1043" s="30" t="s">
        <v>1167</v>
      </c>
      <c r="C1043" s="11" t="s">
        <v>174</v>
      </c>
      <c r="D1043" s="12">
        <v>12</v>
      </c>
      <c r="E1043" s="12"/>
      <c r="F1043" s="12">
        <v>12</v>
      </c>
      <c r="G1043" s="1"/>
      <c r="H1043" s="11" t="s">
        <v>175</v>
      </c>
      <c r="I1043" s="11" t="s">
        <v>138</v>
      </c>
      <c r="J1043" s="27" t="s">
        <v>139</v>
      </c>
      <c r="K1043" s="3"/>
    </row>
    <row r="1044" s="28" customFormat="1" ht="30" customHeight="1" spans="1:11">
      <c r="A1044" s="1"/>
      <c r="B1044" s="30" t="s">
        <v>1168</v>
      </c>
      <c r="C1044" s="11" t="s">
        <v>144</v>
      </c>
      <c r="D1044" s="12">
        <v>25</v>
      </c>
      <c r="E1044" s="12"/>
      <c r="F1044" s="12">
        <v>25</v>
      </c>
      <c r="G1044" s="1"/>
      <c r="H1044" s="11" t="s">
        <v>145</v>
      </c>
      <c r="I1044" s="11" t="s">
        <v>138</v>
      </c>
      <c r="J1044" s="27" t="s">
        <v>139</v>
      </c>
      <c r="K1044" s="3"/>
    </row>
    <row r="1045" s="28" customFormat="1" ht="30" customHeight="1" spans="1:11">
      <c r="A1045" s="1"/>
      <c r="B1045" s="30" t="s">
        <v>1169</v>
      </c>
      <c r="C1045" s="11" t="s">
        <v>144</v>
      </c>
      <c r="D1045" s="12">
        <v>8</v>
      </c>
      <c r="E1045" s="12"/>
      <c r="F1045" s="12">
        <v>8</v>
      </c>
      <c r="G1045" s="1"/>
      <c r="H1045" s="11" t="s">
        <v>145</v>
      </c>
      <c r="I1045" s="11" t="s">
        <v>138</v>
      </c>
      <c r="J1045" s="27" t="s">
        <v>139</v>
      </c>
      <c r="K1045" s="3"/>
    </row>
    <row r="1046" s="28" customFormat="1" ht="30" customHeight="1" spans="1:11">
      <c r="A1046" s="1" t="s">
        <v>47</v>
      </c>
      <c r="B1046" s="30"/>
      <c r="C1046" s="11"/>
      <c r="D1046" s="12">
        <f t="shared" ref="D1046:F1046" si="23">SUM(D1047:D1048)</f>
        <v>50</v>
      </c>
      <c r="E1046" s="12">
        <f t="shared" si="23"/>
        <v>25</v>
      </c>
      <c r="F1046" s="12">
        <f t="shared" si="23"/>
        <v>25</v>
      </c>
      <c r="G1046" s="1"/>
      <c r="H1046" s="11"/>
      <c r="I1046" s="11"/>
      <c r="J1046" s="27"/>
      <c r="K1046" s="3"/>
    </row>
    <row r="1047" s="28" customFormat="1" ht="30" customHeight="1" spans="1:11">
      <c r="A1047" s="1"/>
      <c r="B1047" s="30" t="s">
        <v>1170</v>
      </c>
      <c r="C1047" s="11" t="s">
        <v>136</v>
      </c>
      <c r="D1047" s="12">
        <v>25</v>
      </c>
      <c r="E1047" s="12"/>
      <c r="F1047" s="12">
        <v>25</v>
      </c>
      <c r="G1047" s="1"/>
      <c r="H1047" s="11" t="s">
        <v>137</v>
      </c>
      <c r="I1047" s="11" t="s">
        <v>138</v>
      </c>
      <c r="J1047" s="27" t="s">
        <v>139</v>
      </c>
      <c r="K1047" s="3"/>
    </row>
    <row r="1048" s="28" customFormat="1" ht="30" customHeight="1" spans="1:11">
      <c r="A1048" s="1"/>
      <c r="B1048" s="30" t="s">
        <v>1171</v>
      </c>
      <c r="C1048" s="11" t="s">
        <v>144</v>
      </c>
      <c r="D1048" s="12">
        <v>25</v>
      </c>
      <c r="E1048" s="12">
        <v>25</v>
      </c>
      <c r="F1048" s="12"/>
      <c r="G1048" s="1"/>
      <c r="H1048" s="11" t="s">
        <v>145</v>
      </c>
      <c r="I1048" s="11" t="s">
        <v>138</v>
      </c>
      <c r="J1048" s="27" t="s">
        <v>139</v>
      </c>
      <c r="K1048" s="3"/>
    </row>
    <row r="1049" s="28" customFormat="1" ht="30" customHeight="1" spans="1:11">
      <c r="A1049" s="1" t="s">
        <v>1172</v>
      </c>
      <c r="B1049" s="30"/>
      <c r="C1049" s="11"/>
      <c r="D1049" s="12">
        <v>10</v>
      </c>
      <c r="E1049" s="12">
        <v>10</v>
      </c>
      <c r="F1049" s="12"/>
      <c r="G1049" s="1"/>
      <c r="H1049" s="11"/>
      <c r="I1049" s="11"/>
      <c r="J1049" s="27"/>
      <c r="K1049" s="3"/>
    </row>
    <row r="1050" s="28" customFormat="1" ht="30" customHeight="1" spans="1:11">
      <c r="A1050" s="1"/>
      <c r="B1050" s="30" t="s">
        <v>1173</v>
      </c>
      <c r="C1050" s="11" t="s">
        <v>144</v>
      </c>
      <c r="D1050" s="12">
        <v>10</v>
      </c>
      <c r="E1050" s="12">
        <v>10</v>
      </c>
      <c r="F1050" s="12"/>
      <c r="G1050" s="1"/>
      <c r="H1050" s="11" t="s">
        <v>145</v>
      </c>
      <c r="I1050" s="11" t="s">
        <v>138</v>
      </c>
      <c r="J1050" s="27" t="s">
        <v>139</v>
      </c>
      <c r="K1050" s="3"/>
    </row>
    <row r="1051" s="28" customFormat="1" ht="30" customHeight="1" spans="1:11">
      <c r="A1051" s="1" t="s">
        <v>49</v>
      </c>
      <c r="B1051" s="30"/>
      <c r="C1051" s="11"/>
      <c r="D1051" s="12">
        <f t="shared" ref="D1051:F1051" si="24">SUM(D1052:D1060)</f>
        <v>392</v>
      </c>
      <c r="E1051" s="12">
        <f t="shared" si="24"/>
        <v>49</v>
      </c>
      <c r="F1051" s="12">
        <f t="shared" si="24"/>
        <v>343</v>
      </c>
      <c r="G1051" s="1"/>
      <c r="H1051" s="11"/>
      <c r="I1051" s="11"/>
      <c r="J1051" s="27"/>
      <c r="K1051" s="3"/>
    </row>
    <row r="1052" s="28" customFormat="1" ht="30" customHeight="1" spans="1:11">
      <c r="A1052" s="1"/>
      <c r="B1052" s="30" t="s">
        <v>1174</v>
      </c>
      <c r="C1052" s="11" t="s">
        <v>148</v>
      </c>
      <c r="D1052" s="12">
        <v>4</v>
      </c>
      <c r="E1052" s="12"/>
      <c r="F1052" s="12">
        <v>4</v>
      </c>
      <c r="G1052" s="1"/>
      <c r="H1052" s="11" t="s">
        <v>149</v>
      </c>
      <c r="I1052" s="11" t="s">
        <v>138</v>
      </c>
      <c r="J1052" s="27" t="s">
        <v>139</v>
      </c>
      <c r="K1052" s="3"/>
    </row>
    <row r="1053" s="28" customFormat="1" ht="30" customHeight="1" spans="1:11">
      <c r="A1053" s="1"/>
      <c r="B1053" s="30" t="s">
        <v>1175</v>
      </c>
      <c r="C1053" s="11" t="s">
        <v>148</v>
      </c>
      <c r="D1053" s="12">
        <v>4</v>
      </c>
      <c r="E1053" s="12"/>
      <c r="F1053" s="12">
        <v>4</v>
      </c>
      <c r="G1053" s="1"/>
      <c r="H1053" s="11" t="s">
        <v>149</v>
      </c>
      <c r="I1053" s="11" t="s">
        <v>138</v>
      </c>
      <c r="J1053" s="27" t="s">
        <v>139</v>
      </c>
      <c r="K1053" s="3"/>
    </row>
    <row r="1054" s="28" customFormat="1" ht="30" customHeight="1" spans="1:11">
      <c r="A1054" s="1"/>
      <c r="B1054" s="30" t="s">
        <v>1176</v>
      </c>
      <c r="C1054" s="11" t="s">
        <v>1177</v>
      </c>
      <c r="D1054" s="12">
        <v>35</v>
      </c>
      <c r="E1054" s="12"/>
      <c r="F1054" s="12">
        <v>35</v>
      </c>
      <c r="G1054" s="1"/>
      <c r="H1054" s="11" t="s">
        <v>170</v>
      </c>
      <c r="I1054" s="11" t="s">
        <v>138</v>
      </c>
      <c r="J1054" s="27" t="s">
        <v>139</v>
      </c>
      <c r="K1054" s="3"/>
    </row>
    <row r="1055" s="28" customFormat="1" ht="30" customHeight="1" spans="1:11">
      <c r="A1055" s="1"/>
      <c r="B1055" s="30" t="s">
        <v>1178</v>
      </c>
      <c r="C1055" s="11" t="s">
        <v>136</v>
      </c>
      <c r="D1055" s="12">
        <v>65</v>
      </c>
      <c r="E1055" s="12"/>
      <c r="F1055" s="12">
        <v>65</v>
      </c>
      <c r="G1055" s="1"/>
      <c r="H1055" s="11" t="s">
        <v>137</v>
      </c>
      <c r="I1055" s="11" t="s">
        <v>138</v>
      </c>
      <c r="J1055" s="27" t="s">
        <v>139</v>
      </c>
      <c r="K1055" s="3"/>
    </row>
    <row r="1056" s="28" customFormat="1" ht="30" customHeight="1" spans="1:11">
      <c r="A1056" s="1"/>
      <c r="B1056" s="30" t="s">
        <v>1179</v>
      </c>
      <c r="C1056" s="11" t="s">
        <v>141</v>
      </c>
      <c r="D1056" s="12">
        <v>20</v>
      </c>
      <c r="E1056" s="12"/>
      <c r="F1056" s="12">
        <v>20</v>
      </c>
      <c r="G1056" s="1"/>
      <c r="H1056" s="11" t="s">
        <v>142</v>
      </c>
      <c r="I1056" s="11" t="s">
        <v>138</v>
      </c>
      <c r="J1056" s="27" t="s">
        <v>139</v>
      </c>
      <c r="K1056" s="3"/>
    </row>
    <row r="1057" s="28" customFormat="1" ht="30" customHeight="1" spans="1:11">
      <c r="A1057" s="1"/>
      <c r="B1057" s="30" t="s">
        <v>1180</v>
      </c>
      <c r="C1057" s="11" t="s">
        <v>169</v>
      </c>
      <c r="D1057" s="12">
        <v>80</v>
      </c>
      <c r="E1057" s="12"/>
      <c r="F1057" s="12">
        <v>80</v>
      </c>
      <c r="G1057" s="1"/>
      <c r="H1057" s="11" t="s">
        <v>142</v>
      </c>
      <c r="I1057" s="11" t="s">
        <v>138</v>
      </c>
      <c r="J1057" s="27" t="s">
        <v>139</v>
      </c>
      <c r="K1057" s="3"/>
    </row>
    <row r="1058" s="28" customFormat="1" ht="30" customHeight="1" spans="1:11">
      <c r="A1058" s="1"/>
      <c r="B1058" s="30" t="s">
        <v>1181</v>
      </c>
      <c r="C1058" s="11" t="s">
        <v>144</v>
      </c>
      <c r="D1058" s="12">
        <v>25</v>
      </c>
      <c r="E1058" s="12">
        <v>25</v>
      </c>
      <c r="F1058" s="12"/>
      <c r="G1058" s="1"/>
      <c r="H1058" s="11" t="s">
        <v>145</v>
      </c>
      <c r="I1058" s="11" t="s">
        <v>138</v>
      </c>
      <c r="J1058" s="27" t="s">
        <v>139</v>
      </c>
      <c r="K1058" s="3"/>
    </row>
    <row r="1059" s="28" customFormat="1" ht="30" customHeight="1" spans="1:11">
      <c r="A1059" s="1"/>
      <c r="B1059" s="30" t="s">
        <v>1182</v>
      </c>
      <c r="C1059" s="11" t="s">
        <v>144</v>
      </c>
      <c r="D1059" s="12">
        <v>24</v>
      </c>
      <c r="E1059" s="12">
        <v>24</v>
      </c>
      <c r="F1059" s="12"/>
      <c r="G1059" s="1"/>
      <c r="H1059" s="11" t="s">
        <v>145</v>
      </c>
      <c r="I1059" s="11" t="s">
        <v>138</v>
      </c>
      <c r="J1059" s="27" t="s">
        <v>139</v>
      </c>
      <c r="K1059" s="3"/>
    </row>
    <row r="1060" s="28" customFormat="1" ht="30" customHeight="1" spans="1:11">
      <c r="A1060" s="1"/>
      <c r="B1060" s="30" t="s">
        <v>1183</v>
      </c>
      <c r="C1060" s="11"/>
      <c r="D1060" s="12">
        <v>135</v>
      </c>
      <c r="E1060" s="12"/>
      <c r="F1060" s="12">
        <v>135</v>
      </c>
      <c r="G1060" s="1"/>
      <c r="H1060" s="11" t="s">
        <v>170</v>
      </c>
      <c r="I1060" s="11" t="s">
        <v>138</v>
      </c>
      <c r="J1060" s="27" t="s">
        <v>139</v>
      </c>
      <c r="K1060" s="3"/>
    </row>
    <row r="1061" s="28" customFormat="1" ht="30" customHeight="1" spans="1:11">
      <c r="A1061" s="1" t="s">
        <v>50</v>
      </c>
      <c r="B1061" s="30"/>
      <c r="C1061" s="11"/>
      <c r="D1061" s="12">
        <v>40</v>
      </c>
      <c r="E1061" s="12"/>
      <c r="F1061" s="12">
        <v>40</v>
      </c>
      <c r="G1061" s="1"/>
      <c r="H1061" s="11"/>
      <c r="I1061" s="11"/>
      <c r="J1061" s="27"/>
      <c r="K1061" s="3"/>
    </row>
    <row r="1062" s="28" customFormat="1" ht="30" customHeight="1" spans="1:11">
      <c r="A1062" s="1"/>
      <c r="B1062" s="30" t="s">
        <v>1184</v>
      </c>
      <c r="C1062" s="11" t="s">
        <v>136</v>
      </c>
      <c r="D1062" s="12">
        <v>40</v>
      </c>
      <c r="E1062" s="12"/>
      <c r="F1062" s="12">
        <v>40</v>
      </c>
      <c r="G1062" s="1"/>
      <c r="H1062" s="11" t="s">
        <v>137</v>
      </c>
      <c r="I1062" s="11" t="s">
        <v>138</v>
      </c>
      <c r="J1062" s="27" t="s">
        <v>139</v>
      </c>
      <c r="K1062" s="3"/>
    </row>
    <row r="1063" s="28" customFormat="1" ht="30" customHeight="1" spans="1:11">
      <c r="A1063" s="1" t="s">
        <v>51</v>
      </c>
      <c r="B1063" s="30"/>
      <c r="C1063" s="11"/>
      <c r="D1063" s="12">
        <v>6</v>
      </c>
      <c r="E1063" s="12"/>
      <c r="F1063" s="12">
        <v>6</v>
      </c>
      <c r="G1063" s="1"/>
      <c r="H1063" s="11"/>
      <c r="I1063" s="11"/>
      <c r="J1063" s="27"/>
      <c r="K1063" s="3"/>
    </row>
    <row r="1064" s="28" customFormat="1" ht="30" customHeight="1" spans="1:11">
      <c r="A1064" s="1"/>
      <c r="B1064" s="30" t="s">
        <v>1185</v>
      </c>
      <c r="C1064" s="11" t="s">
        <v>148</v>
      </c>
      <c r="D1064" s="12">
        <v>6</v>
      </c>
      <c r="E1064" s="12"/>
      <c r="F1064" s="12">
        <v>6</v>
      </c>
      <c r="G1064" s="1"/>
      <c r="H1064" s="11" t="s">
        <v>149</v>
      </c>
      <c r="I1064" s="11" t="s">
        <v>138</v>
      </c>
      <c r="J1064" s="27" t="s">
        <v>139</v>
      </c>
      <c r="K1064" s="3"/>
    </row>
    <row r="1065" s="28" customFormat="1" ht="30" customHeight="1" spans="1:11">
      <c r="A1065" s="1" t="s">
        <v>52</v>
      </c>
      <c r="B1065" s="30"/>
      <c r="C1065" s="11"/>
      <c r="D1065" s="12">
        <f t="shared" ref="D1065:F1065" si="25">SUM(D1066:D1071)</f>
        <v>39037</v>
      </c>
      <c r="E1065" s="12">
        <f t="shared" si="25"/>
        <v>8081</v>
      </c>
      <c r="F1065" s="12">
        <f t="shared" si="25"/>
        <v>30956</v>
      </c>
      <c r="G1065" s="1"/>
      <c r="H1065" s="11"/>
      <c r="I1065" s="11"/>
      <c r="J1065" s="27"/>
      <c r="K1065" s="3"/>
    </row>
    <row r="1066" s="28" customFormat="1" ht="30" customHeight="1" spans="1:11">
      <c r="A1066" s="1"/>
      <c r="B1066" s="30" t="s">
        <v>1186</v>
      </c>
      <c r="C1066" s="11"/>
      <c r="D1066" s="12">
        <v>29109.5</v>
      </c>
      <c r="E1066" s="12">
        <v>8081</v>
      </c>
      <c r="F1066" s="12">
        <v>21028.5</v>
      </c>
      <c r="G1066" s="1"/>
      <c r="H1066" s="11"/>
      <c r="I1066" s="11" t="s">
        <v>138</v>
      </c>
      <c r="J1066" s="27" t="s">
        <v>139</v>
      </c>
      <c r="K1066" s="3"/>
    </row>
    <row r="1067" s="28" customFormat="1" ht="30" customHeight="1" spans="1:11">
      <c r="A1067" s="1"/>
      <c r="B1067" s="30" t="s">
        <v>1187</v>
      </c>
      <c r="C1067" s="11"/>
      <c r="D1067" s="12">
        <v>277.5</v>
      </c>
      <c r="E1067" s="12"/>
      <c r="F1067" s="12">
        <v>277.5</v>
      </c>
      <c r="G1067" s="1"/>
      <c r="H1067" s="11" t="s">
        <v>153</v>
      </c>
      <c r="I1067" s="11" t="s">
        <v>138</v>
      </c>
      <c r="J1067" s="27" t="s">
        <v>139</v>
      </c>
      <c r="K1067" s="3"/>
    </row>
    <row r="1068" s="28" customFormat="1" ht="30" customHeight="1" spans="1:11">
      <c r="A1068" s="1"/>
      <c r="B1068" s="30" t="s">
        <v>1188</v>
      </c>
      <c r="C1068" s="11"/>
      <c r="D1068" s="12">
        <v>3000</v>
      </c>
      <c r="E1068" s="12"/>
      <c r="F1068" s="12">
        <v>3000</v>
      </c>
      <c r="G1068" s="1"/>
      <c r="H1068" s="11" t="s">
        <v>170</v>
      </c>
      <c r="I1068" s="11" t="s">
        <v>138</v>
      </c>
      <c r="J1068" s="27" t="s">
        <v>139</v>
      </c>
      <c r="K1068" s="3"/>
    </row>
    <row r="1069" s="28" customFormat="1" ht="30" customHeight="1" spans="1:11">
      <c r="A1069" s="1"/>
      <c r="B1069" s="30" t="s">
        <v>1183</v>
      </c>
      <c r="C1069" s="11"/>
      <c r="D1069" s="12">
        <v>400</v>
      </c>
      <c r="E1069" s="12"/>
      <c r="F1069" s="12">
        <v>400</v>
      </c>
      <c r="G1069" s="1"/>
      <c r="H1069" s="11" t="s">
        <v>170</v>
      </c>
      <c r="I1069" s="11" t="s">
        <v>138</v>
      </c>
      <c r="J1069" s="27" t="s">
        <v>139</v>
      </c>
      <c r="K1069" s="3"/>
    </row>
    <row r="1070" s="28" customFormat="1" ht="30" customHeight="1" spans="1:11">
      <c r="A1070" s="1"/>
      <c r="B1070" s="30" t="s">
        <v>1189</v>
      </c>
      <c r="C1070" s="11"/>
      <c r="D1070" s="12">
        <v>5250</v>
      </c>
      <c r="E1070" s="12"/>
      <c r="F1070" s="12">
        <v>5250</v>
      </c>
      <c r="G1070" s="1"/>
      <c r="H1070" s="11" t="s">
        <v>170</v>
      </c>
      <c r="I1070" s="11" t="s">
        <v>138</v>
      </c>
      <c r="J1070" s="27" t="s">
        <v>139</v>
      </c>
      <c r="K1070" s="3"/>
    </row>
    <row r="1071" s="28" customFormat="1" ht="30" customHeight="1" spans="1:11">
      <c r="A1071" s="1"/>
      <c r="B1071" s="30" t="s">
        <v>1190</v>
      </c>
      <c r="C1071" s="11"/>
      <c r="D1071" s="12">
        <v>1000</v>
      </c>
      <c r="E1071" s="12"/>
      <c r="F1071" s="12">
        <v>1000</v>
      </c>
      <c r="G1071" s="1"/>
      <c r="H1071" s="11" t="s">
        <v>170</v>
      </c>
      <c r="I1071" s="11" t="s">
        <v>138</v>
      </c>
      <c r="J1071" s="27" t="s">
        <v>139</v>
      </c>
      <c r="K1071" s="3"/>
    </row>
    <row r="1072" s="28" customFormat="1" ht="30" customHeight="1" spans="1:11">
      <c r="A1072" s="1" t="s">
        <v>53</v>
      </c>
      <c r="B1072" s="30"/>
      <c r="C1072" s="11"/>
      <c r="D1072" s="12">
        <f t="shared" ref="D1072:F1072" si="26">SUM(D1073:D1081)</f>
        <v>123</v>
      </c>
      <c r="E1072" s="12">
        <f t="shared" si="26"/>
        <v>25</v>
      </c>
      <c r="F1072" s="12">
        <f t="shared" si="26"/>
        <v>98</v>
      </c>
      <c r="G1072" s="1"/>
      <c r="H1072" s="11"/>
      <c r="I1072" s="11"/>
      <c r="J1072" s="27"/>
      <c r="K1072" s="3"/>
    </row>
    <row r="1073" s="28" customFormat="1" ht="30" customHeight="1" spans="1:11">
      <c r="A1073" s="1"/>
      <c r="B1073" s="30" t="s">
        <v>1191</v>
      </c>
      <c r="C1073" s="11" t="s">
        <v>148</v>
      </c>
      <c r="D1073" s="12">
        <v>6</v>
      </c>
      <c r="E1073" s="12"/>
      <c r="F1073" s="12">
        <v>6</v>
      </c>
      <c r="G1073" s="1"/>
      <c r="H1073" s="11" t="s">
        <v>149</v>
      </c>
      <c r="I1073" s="11" t="s">
        <v>138</v>
      </c>
      <c r="J1073" s="27" t="s">
        <v>139</v>
      </c>
      <c r="K1073" s="3"/>
    </row>
    <row r="1074" s="28" customFormat="1" ht="30" customHeight="1" spans="1:11">
      <c r="A1074" s="1"/>
      <c r="B1074" s="30" t="s">
        <v>1192</v>
      </c>
      <c r="C1074" s="11" t="s">
        <v>148</v>
      </c>
      <c r="D1074" s="12">
        <v>4</v>
      </c>
      <c r="E1074" s="12"/>
      <c r="F1074" s="12">
        <v>4</v>
      </c>
      <c r="G1074" s="1"/>
      <c r="H1074" s="11" t="s">
        <v>149</v>
      </c>
      <c r="I1074" s="11" t="s">
        <v>138</v>
      </c>
      <c r="J1074" s="27" t="s">
        <v>139</v>
      </c>
      <c r="K1074" s="3"/>
    </row>
    <row r="1075" s="28" customFormat="1" ht="30" customHeight="1" spans="1:11">
      <c r="A1075" s="1"/>
      <c r="B1075" s="30" t="s">
        <v>1193</v>
      </c>
      <c r="C1075" s="11" t="s">
        <v>148</v>
      </c>
      <c r="D1075" s="12">
        <v>6</v>
      </c>
      <c r="E1075" s="12"/>
      <c r="F1075" s="12">
        <v>6</v>
      </c>
      <c r="G1075" s="1"/>
      <c r="H1075" s="11" t="s">
        <v>149</v>
      </c>
      <c r="I1075" s="11" t="s">
        <v>138</v>
      </c>
      <c r="J1075" s="27" t="s">
        <v>139</v>
      </c>
      <c r="K1075" s="3"/>
    </row>
    <row r="1076" s="28" customFormat="1" ht="30" customHeight="1" spans="1:11">
      <c r="A1076" s="1"/>
      <c r="B1076" s="30" t="s">
        <v>1194</v>
      </c>
      <c r="C1076" s="11" t="s">
        <v>148</v>
      </c>
      <c r="D1076" s="12">
        <v>6</v>
      </c>
      <c r="E1076" s="12"/>
      <c r="F1076" s="12">
        <v>6</v>
      </c>
      <c r="G1076" s="1"/>
      <c r="H1076" s="11" t="s">
        <v>149</v>
      </c>
      <c r="I1076" s="11" t="s">
        <v>138</v>
      </c>
      <c r="J1076" s="27" t="s">
        <v>139</v>
      </c>
      <c r="K1076" s="3"/>
    </row>
    <row r="1077" s="28" customFormat="1" ht="30" customHeight="1" spans="1:11">
      <c r="A1077" s="1"/>
      <c r="B1077" s="30" t="s">
        <v>1195</v>
      </c>
      <c r="C1077" s="11" t="s">
        <v>148</v>
      </c>
      <c r="D1077" s="12">
        <v>4</v>
      </c>
      <c r="E1077" s="12"/>
      <c r="F1077" s="12">
        <v>4</v>
      </c>
      <c r="G1077" s="1"/>
      <c r="H1077" s="11" t="s">
        <v>149</v>
      </c>
      <c r="I1077" s="11" t="s">
        <v>138</v>
      </c>
      <c r="J1077" s="27" t="s">
        <v>139</v>
      </c>
      <c r="K1077" s="3"/>
    </row>
    <row r="1078" s="28" customFormat="1" ht="30" customHeight="1" spans="1:11">
      <c r="A1078" s="1"/>
      <c r="B1078" s="30" t="s">
        <v>1196</v>
      </c>
      <c r="C1078" s="11" t="s">
        <v>148</v>
      </c>
      <c r="D1078" s="12">
        <v>3</v>
      </c>
      <c r="E1078" s="12"/>
      <c r="F1078" s="12">
        <v>3</v>
      </c>
      <c r="G1078" s="1"/>
      <c r="H1078" s="11" t="s">
        <v>149</v>
      </c>
      <c r="I1078" s="11" t="s">
        <v>138</v>
      </c>
      <c r="J1078" s="27" t="s">
        <v>139</v>
      </c>
      <c r="K1078" s="3"/>
    </row>
    <row r="1079" s="28" customFormat="1" ht="30" customHeight="1" spans="1:11">
      <c r="A1079" s="1"/>
      <c r="B1079" s="30" t="s">
        <v>1197</v>
      </c>
      <c r="C1079" s="11" t="s">
        <v>148</v>
      </c>
      <c r="D1079" s="12">
        <v>4</v>
      </c>
      <c r="E1079" s="12"/>
      <c r="F1079" s="12">
        <v>4</v>
      </c>
      <c r="G1079" s="1"/>
      <c r="H1079" s="11" t="s">
        <v>149</v>
      </c>
      <c r="I1079" s="11" t="s">
        <v>138</v>
      </c>
      <c r="J1079" s="27" t="s">
        <v>139</v>
      </c>
      <c r="K1079" s="3"/>
    </row>
    <row r="1080" s="28" customFormat="1" ht="30" customHeight="1" spans="1:11">
      <c r="A1080" s="1"/>
      <c r="B1080" s="30" t="s">
        <v>1198</v>
      </c>
      <c r="C1080" s="11" t="s">
        <v>144</v>
      </c>
      <c r="D1080" s="12">
        <v>25</v>
      </c>
      <c r="E1080" s="12">
        <v>25</v>
      </c>
      <c r="F1080" s="12"/>
      <c r="G1080" s="1"/>
      <c r="H1080" s="11" t="s">
        <v>145</v>
      </c>
      <c r="I1080" s="11" t="s">
        <v>138</v>
      </c>
      <c r="J1080" s="27" t="s">
        <v>139</v>
      </c>
      <c r="K1080" s="3"/>
    </row>
    <row r="1081" s="28" customFormat="1" ht="30" customHeight="1" spans="1:11">
      <c r="A1081" s="1"/>
      <c r="B1081" s="30" t="s">
        <v>1183</v>
      </c>
      <c r="C1081" s="11"/>
      <c r="D1081" s="12">
        <v>65</v>
      </c>
      <c r="E1081" s="12"/>
      <c r="F1081" s="12">
        <v>65</v>
      </c>
      <c r="G1081" s="1"/>
      <c r="H1081" s="11" t="s">
        <v>170</v>
      </c>
      <c r="I1081" s="11" t="s">
        <v>138</v>
      </c>
      <c r="J1081" s="27" t="s">
        <v>139</v>
      </c>
      <c r="K1081" s="3"/>
    </row>
    <row r="1082" s="28" customFormat="1" ht="30" customHeight="1" spans="1:11">
      <c r="A1082" s="1" t="s">
        <v>54</v>
      </c>
      <c r="B1082" s="30"/>
      <c r="C1082" s="11"/>
      <c r="D1082" s="12">
        <f t="shared" ref="D1082:F1082" si="27">SUM(D1083:D1097)</f>
        <v>305</v>
      </c>
      <c r="E1082" s="12">
        <f t="shared" si="27"/>
        <v>110</v>
      </c>
      <c r="F1082" s="12">
        <f t="shared" si="27"/>
        <v>195</v>
      </c>
      <c r="G1082" s="1"/>
      <c r="H1082" s="11"/>
      <c r="I1082" s="11"/>
      <c r="J1082" s="27"/>
      <c r="K1082" s="3"/>
    </row>
    <row r="1083" s="28" customFormat="1" ht="30" customHeight="1" spans="1:11">
      <c r="A1083" s="1"/>
      <c r="B1083" s="30" t="s">
        <v>1199</v>
      </c>
      <c r="C1083" s="11" t="s">
        <v>398</v>
      </c>
      <c r="D1083" s="12">
        <v>15</v>
      </c>
      <c r="E1083" s="12"/>
      <c r="F1083" s="12">
        <v>15</v>
      </c>
      <c r="G1083" s="1"/>
      <c r="H1083" s="11" t="s">
        <v>399</v>
      </c>
      <c r="I1083" s="11" t="s">
        <v>138</v>
      </c>
      <c r="J1083" s="27" t="s">
        <v>139</v>
      </c>
      <c r="K1083" s="3"/>
    </row>
    <row r="1084" s="28" customFormat="1" ht="30" customHeight="1" spans="1:11">
      <c r="A1084" s="1"/>
      <c r="B1084" s="30" t="s">
        <v>1200</v>
      </c>
      <c r="C1084" s="11" t="s">
        <v>152</v>
      </c>
      <c r="D1084" s="12">
        <v>4</v>
      </c>
      <c r="E1084" s="12">
        <v>4</v>
      </c>
      <c r="F1084" s="12"/>
      <c r="G1084" s="1"/>
      <c r="H1084" s="11" t="s">
        <v>153</v>
      </c>
      <c r="I1084" s="11" t="s">
        <v>138</v>
      </c>
      <c r="J1084" s="27" t="s">
        <v>139</v>
      </c>
      <c r="K1084" s="3"/>
    </row>
    <row r="1085" s="28" customFormat="1" ht="30" customHeight="1" spans="1:11">
      <c r="A1085" s="1"/>
      <c r="B1085" s="30" t="s">
        <v>1201</v>
      </c>
      <c r="C1085" s="11" t="s">
        <v>152</v>
      </c>
      <c r="D1085" s="12">
        <v>4</v>
      </c>
      <c r="E1085" s="12">
        <v>4</v>
      </c>
      <c r="F1085" s="12"/>
      <c r="G1085" s="1"/>
      <c r="H1085" s="11" t="s">
        <v>153</v>
      </c>
      <c r="I1085" s="11" t="s">
        <v>138</v>
      </c>
      <c r="J1085" s="27" t="s">
        <v>139</v>
      </c>
      <c r="K1085" s="3"/>
    </row>
    <row r="1086" s="28" customFormat="1" ht="30" customHeight="1" spans="1:11">
      <c r="A1086" s="1"/>
      <c r="B1086" s="30" t="s">
        <v>1202</v>
      </c>
      <c r="C1086" s="11" t="s">
        <v>482</v>
      </c>
      <c r="D1086" s="12">
        <v>25</v>
      </c>
      <c r="E1086" s="12"/>
      <c r="F1086" s="12">
        <v>25</v>
      </c>
      <c r="G1086" s="1"/>
      <c r="H1086" s="11" t="s">
        <v>175</v>
      </c>
      <c r="I1086" s="11" t="s">
        <v>138</v>
      </c>
      <c r="J1086" s="27" t="s">
        <v>139</v>
      </c>
      <c r="K1086" s="3"/>
    </row>
    <row r="1087" s="28" customFormat="1" ht="30" customHeight="1" spans="1:11">
      <c r="A1087" s="1"/>
      <c r="B1087" s="30" t="s">
        <v>1203</v>
      </c>
      <c r="C1087" s="11" t="s">
        <v>178</v>
      </c>
      <c r="D1087" s="12">
        <v>30</v>
      </c>
      <c r="E1087" s="12"/>
      <c r="F1087" s="12">
        <v>30</v>
      </c>
      <c r="G1087" s="1"/>
      <c r="H1087" s="11" t="s">
        <v>175</v>
      </c>
      <c r="I1087" s="11" t="s">
        <v>138</v>
      </c>
      <c r="J1087" s="27" t="s">
        <v>139</v>
      </c>
      <c r="K1087" s="3"/>
    </row>
    <row r="1088" s="28" customFormat="1" ht="30" customHeight="1" spans="1:11">
      <c r="A1088" s="1"/>
      <c r="B1088" s="30" t="s">
        <v>1204</v>
      </c>
      <c r="C1088" s="11" t="s">
        <v>243</v>
      </c>
      <c r="D1088" s="12">
        <v>20</v>
      </c>
      <c r="E1088" s="12">
        <v>20</v>
      </c>
      <c r="F1088" s="12"/>
      <c r="G1088" s="1"/>
      <c r="H1088" s="11" t="s">
        <v>244</v>
      </c>
      <c r="I1088" s="11" t="s">
        <v>138</v>
      </c>
      <c r="J1088" s="27" t="s">
        <v>139</v>
      </c>
      <c r="K1088" s="3"/>
    </row>
    <row r="1089" s="28" customFormat="1" ht="30" customHeight="1" spans="1:11">
      <c r="A1089" s="1"/>
      <c r="B1089" s="30" t="s">
        <v>1205</v>
      </c>
      <c r="C1089" s="11" t="s">
        <v>243</v>
      </c>
      <c r="D1089" s="12">
        <v>10</v>
      </c>
      <c r="E1089" s="12">
        <v>10</v>
      </c>
      <c r="F1089" s="12"/>
      <c r="G1089" s="1"/>
      <c r="H1089" s="11" t="s">
        <v>244</v>
      </c>
      <c r="I1089" s="11" t="s">
        <v>138</v>
      </c>
      <c r="J1089" s="27" t="s">
        <v>139</v>
      </c>
      <c r="K1089" s="3"/>
    </row>
    <row r="1090" s="28" customFormat="1" ht="30" customHeight="1" spans="1:11">
      <c r="A1090" s="1"/>
      <c r="B1090" s="30" t="s">
        <v>1206</v>
      </c>
      <c r="C1090" s="11" t="s">
        <v>144</v>
      </c>
      <c r="D1090" s="12">
        <v>25</v>
      </c>
      <c r="E1090" s="12"/>
      <c r="F1090" s="12">
        <v>25</v>
      </c>
      <c r="G1090" s="1"/>
      <c r="H1090" s="11" t="s">
        <v>145</v>
      </c>
      <c r="I1090" s="11" t="s">
        <v>138</v>
      </c>
      <c r="J1090" s="27" t="s">
        <v>139</v>
      </c>
      <c r="K1090" s="3"/>
    </row>
    <row r="1091" s="28" customFormat="1" ht="30" customHeight="1" spans="1:11">
      <c r="A1091" s="1"/>
      <c r="B1091" s="30" t="s">
        <v>1207</v>
      </c>
      <c r="C1091" s="11" t="s">
        <v>144</v>
      </c>
      <c r="D1091" s="12">
        <v>30</v>
      </c>
      <c r="E1091" s="12"/>
      <c r="F1091" s="12">
        <v>30</v>
      </c>
      <c r="G1091" s="1"/>
      <c r="H1091" s="11" t="s">
        <v>145</v>
      </c>
      <c r="I1091" s="11" t="s">
        <v>138</v>
      </c>
      <c r="J1091" s="27" t="s">
        <v>139</v>
      </c>
      <c r="K1091" s="3"/>
    </row>
    <row r="1092" s="28" customFormat="1" ht="30" customHeight="1" spans="1:11">
      <c r="A1092" s="1"/>
      <c r="B1092" s="30" t="s">
        <v>1208</v>
      </c>
      <c r="C1092" s="11" t="s">
        <v>144</v>
      </c>
      <c r="D1092" s="12">
        <v>25</v>
      </c>
      <c r="E1092" s="12"/>
      <c r="F1092" s="12">
        <v>25</v>
      </c>
      <c r="G1092" s="1"/>
      <c r="H1092" s="11" t="s">
        <v>145</v>
      </c>
      <c r="I1092" s="11" t="s">
        <v>138</v>
      </c>
      <c r="J1092" s="27" t="s">
        <v>139</v>
      </c>
      <c r="K1092" s="3"/>
    </row>
    <row r="1093" s="28" customFormat="1" ht="30" customHeight="1" spans="1:11">
      <c r="A1093" s="1"/>
      <c r="B1093" s="30" t="s">
        <v>1209</v>
      </c>
      <c r="C1093" s="11" t="s">
        <v>144</v>
      </c>
      <c r="D1093" s="12">
        <v>24</v>
      </c>
      <c r="E1093" s="12">
        <v>24</v>
      </c>
      <c r="F1093" s="12"/>
      <c r="G1093" s="1"/>
      <c r="H1093" s="11" t="s">
        <v>145</v>
      </c>
      <c r="I1093" s="11" t="s">
        <v>138</v>
      </c>
      <c r="J1093" s="27" t="s">
        <v>139</v>
      </c>
      <c r="K1093" s="3"/>
    </row>
    <row r="1094" s="28" customFormat="1" ht="30" customHeight="1" spans="1:11">
      <c r="A1094" s="1"/>
      <c r="B1094" s="30" t="s">
        <v>1210</v>
      </c>
      <c r="C1094" s="11" t="s">
        <v>144</v>
      </c>
      <c r="D1094" s="12">
        <v>24</v>
      </c>
      <c r="E1094" s="12">
        <v>24</v>
      </c>
      <c r="F1094" s="12"/>
      <c r="G1094" s="1"/>
      <c r="H1094" s="11" t="s">
        <v>145</v>
      </c>
      <c r="I1094" s="11" t="s">
        <v>138</v>
      </c>
      <c r="J1094" s="27" t="s">
        <v>139</v>
      </c>
      <c r="K1094" s="3"/>
    </row>
    <row r="1095" s="28" customFormat="1" ht="30" customHeight="1" spans="1:11">
      <c r="A1095" s="1"/>
      <c r="B1095" s="30" t="s">
        <v>1211</v>
      </c>
      <c r="C1095" s="11" t="s">
        <v>144</v>
      </c>
      <c r="D1095" s="12">
        <v>24</v>
      </c>
      <c r="E1095" s="12">
        <v>24</v>
      </c>
      <c r="F1095" s="12"/>
      <c r="G1095" s="1"/>
      <c r="H1095" s="11" t="s">
        <v>145</v>
      </c>
      <c r="I1095" s="11" t="s">
        <v>138</v>
      </c>
      <c r="J1095" s="27" t="s">
        <v>139</v>
      </c>
      <c r="K1095" s="3"/>
    </row>
    <row r="1096" s="28" customFormat="1" ht="30" customHeight="1" spans="1:11">
      <c r="A1096" s="1"/>
      <c r="B1096" s="30" t="s">
        <v>1212</v>
      </c>
      <c r="C1096" s="11" t="s">
        <v>144</v>
      </c>
      <c r="D1096" s="12">
        <v>25</v>
      </c>
      <c r="E1096" s="12"/>
      <c r="F1096" s="12">
        <v>25</v>
      </c>
      <c r="G1096" s="1"/>
      <c r="H1096" s="11" t="s">
        <v>145</v>
      </c>
      <c r="I1096" s="11" t="s">
        <v>138</v>
      </c>
      <c r="J1096" s="27" t="s">
        <v>139</v>
      </c>
      <c r="K1096" s="3"/>
    </row>
    <row r="1097" s="28" customFormat="1" ht="30" customHeight="1" spans="1:11">
      <c r="A1097" s="1"/>
      <c r="B1097" s="30" t="s">
        <v>1213</v>
      </c>
      <c r="C1097" s="11" t="s">
        <v>144</v>
      </c>
      <c r="D1097" s="12">
        <v>20</v>
      </c>
      <c r="E1097" s="12"/>
      <c r="F1097" s="12">
        <v>20</v>
      </c>
      <c r="G1097" s="1"/>
      <c r="H1097" s="11" t="s">
        <v>145</v>
      </c>
      <c r="I1097" s="11" t="s">
        <v>138</v>
      </c>
      <c r="J1097" s="27" t="s">
        <v>139</v>
      </c>
      <c r="K1097" s="3"/>
    </row>
    <row r="1098" s="28" customFormat="1" ht="30" customHeight="1" spans="1:11">
      <c r="A1098" s="1" t="s">
        <v>55</v>
      </c>
      <c r="B1098" s="30"/>
      <c r="C1098" s="11"/>
      <c r="D1098" s="12">
        <f t="shared" ref="D1098:F1098" si="28">SUM(D1099:D1108)</f>
        <v>207</v>
      </c>
      <c r="E1098" s="12">
        <f t="shared" si="28"/>
        <v>96</v>
      </c>
      <c r="F1098" s="12">
        <f t="shared" si="28"/>
        <v>111</v>
      </c>
      <c r="G1098" s="1"/>
      <c r="H1098" s="11"/>
      <c r="I1098" s="11"/>
      <c r="J1098" s="27"/>
      <c r="K1098" s="3"/>
    </row>
    <row r="1099" s="28" customFormat="1" ht="30" customHeight="1" spans="1:11">
      <c r="A1099" s="1"/>
      <c r="B1099" s="30" t="s">
        <v>1214</v>
      </c>
      <c r="C1099" s="11" t="s">
        <v>148</v>
      </c>
      <c r="D1099" s="12">
        <v>4</v>
      </c>
      <c r="E1099" s="12"/>
      <c r="F1099" s="12">
        <v>4</v>
      </c>
      <c r="G1099" s="1"/>
      <c r="H1099" s="11" t="s">
        <v>149</v>
      </c>
      <c r="I1099" s="11" t="s">
        <v>138</v>
      </c>
      <c r="J1099" s="27" t="s">
        <v>139</v>
      </c>
      <c r="K1099" s="3"/>
    </row>
    <row r="1100" s="28" customFormat="1" ht="30" customHeight="1" spans="1:11">
      <c r="A1100" s="1"/>
      <c r="B1100" s="30" t="s">
        <v>1215</v>
      </c>
      <c r="C1100" s="11" t="s">
        <v>141</v>
      </c>
      <c r="D1100" s="12">
        <v>20</v>
      </c>
      <c r="E1100" s="12"/>
      <c r="F1100" s="12">
        <v>20</v>
      </c>
      <c r="G1100" s="1"/>
      <c r="H1100" s="11" t="s">
        <v>142</v>
      </c>
      <c r="I1100" s="11" t="s">
        <v>138</v>
      </c>
      <c r="J1100" s="27" t="s">
        <v>139</v>
      </c>
      <c r="K1100" s="3"/>
    </row>
    <row r="1101" s="28" customFormat="1" ht="30" customHeight="1" spans="1:11">
      <c r="A1101" s="1"/>
      <c r="B1101" s="30" t="s">
        <v>1216</v>
      </c>
      <c r="C1101" s="11" t="s">
        <v>174</v>
      </c>
      <c r="D1101" s="12">
        <v>12</v>
      </c>
      <c r="E1101" s="12"/>
      <c r="F1101" s="12">
        <v>12</v>
      </c>
      <c r="G1101" s="1"/>
      <c r="H1101" s="11" t="s">
        <v>175</v>
      </c>
      <c r="I1101" s="11" t="s">
        <v>138</v>
      </c>
      <c r="J1101" s="27" t="s">
        <v>139</v>
      </c>
      <c r="K1101" s="3"/>
    </row>
    <row r="1102" s="28" customFormat="1" ht="30" customHeight="1" spans="1:11">
      <c r="A1102" s="1"/>
      <c r="B1102" s="30" t="s">
        <v>1217</v>
      </c>
      <c r="C1102" s="11" t="s">
        <v>144</v>
      </c>
      <c r="D1102" s="12">
        <v>24</v>
      </c>
      <c r="E1102" s="12">
        <v>24</v>
      </c>
      <c r="F1102" s="12"/>
      <c r="G1102" s="1"/>
      <c r="H1102" s="11" t="s">
        <v>145</v>
      </c>
      <c r="I1102" s="11" t="s">
        <v>138</v>
      </c>
      <c r="J1102" s="27" t="s">
        <v>139</v>
      </c>
      <c r="K1102" s="3"/>
    </row>
    <row r="1103" s="28" customFormat="1" ht="30" customHeight="1" spans="1:11">
      <c r="A1103" s="1"/>
      <c r="B1103" s="30" t="s">
        <v>1218</v>
      </c>
      <c r="C1103" s="11" t="s">
        <v>144</v>
      </c>
      <c r="D1103" s="12">
        <v>24</v>
      </c>
      <c r="E1103" s="12">
        <v>24</v>
      </c>
      <c r="F1103" s="12"/>
      <c r="G1103" s="1"/>
      <c r="H1103" s="11" t="s">
        <v>145</v>
      </c>
      <c r="I1103" s="11" t="s">
        <v>138</v>
      </c>
      <c r="J1103" s="27" t="s">
        <v>139</v>
      </c>
      <c r="K1103" s="3"/>
    </row>
    <row r="1104" s="28" customFormat="1" ht="30" customHeight="1" spans="1:11">
      <c r="A1104" s="1"/>
      <c r="B1104" s="30" t="s">
        <v>1219</v>
      </c>
      <c r="C1104" s="11" t="s">
        <v>144</v>
      </c>
      <c r="D1104" s="12">
        <v>25</v>
      </c>
      <c r="E1104" s="12"/>
      <c r="F1104" s="12">
        <v>25</v>
      </c>
      <c r="G1104" s="1"/>
      <c r="H1104" s="11" t="s">
        <v>145</v>
      </c>
      <c r="I1104" s="11" t="s">
        <v>138</v>
      </c>
      <c r="J1104" s="27" t="s">
        <v>139</v>
      </c>
      <c r="K1104" s="3"/>
    </row>
    <row r="1105" s="28" customFormat="1" ht="30" customHeight="1" spans="1:11">
      <c r="A1105" s="1"/>
      <c r="B1105" s="30" t="s">
        <v>1220</v>
      </c>
      <c r="C1105" s="11" t="s">
        <v>144</v>
      </c>
      <c r="D1105" s="12">
        <v>25</v>
      </c>
      <c r="E1105" s="12"/>
      <c r="F1105" s="12">
        <v>25</v>
      </c>
      <c r="G1105" s="1"/>
      <c r="H1105" s="11" t="s">
        <v>145</v>
      </c>
      <c r="I1105" s="11" t="s">
        <v>138</v>
      </c>
      <c r="J1105" s="27" t="s">
        <v>139</v>
      </c>
      <c r="K1105" s="3"/>
    </row>
    <row r="1106" s="28" customFormat="1" ht="30" customHeight="1" spans="1:11">
      <c r="A1106" s="1"/>
      <c r="B1106" s="30" t="s">
        <v>1221</v>
      </c>
      <c r="C1106" s="11" t="s">
        <v>144</v>
      </c>
      <c r="D1106" s="12">
        <v>24</v>
      </c>
      <c r="E1106" s="12">
        <v>24</v>
      </c>
      <c r="F1106" s="12"/>
      <c r="G1106" s="1"/>
      <c r="H1106" s="11" t="s">
        <v>145</v>
      </c>
      <c r="I1106" s="11" t="s">
        <v>138</v>
      </c>
      <c r="J1106" s="27" t="s">
        <v>139</v>
      </c>
      <c r="K1106" s="3"/>
    </row>
    <row r="1107" s="28" customFormat="1" ht="30" customHeight="1" spans="1:11">
      <c r="A1107" s="1"/>
      <c r="B1107" s="30" t="s">
        <v>1222</v>
      </c>
      <c r="C1107" s="11" t="s">
        <v>144</v>
      </c>
      <c r="D1107" s="12">
        <v>25</v>
      </c>
      <c r="E1107" s="12"/>
      <c r="F1107" s="12">
        <v>25</v>
      </c>
      <c r="G1107" s="1"/>
      <c r="H1107" s="11" t="s">
        <v>145</v>
      </c>
      <c r="I1107" s="11" t="s">
        <v>138</v>
      </c>
      <c r="J1107" s="27" t="s">
        <v>139</v>
      </c>
      <c r="K1107" s="3"/>
    </row>
    <row r="1108" s="28" customFormat="1" ht="30" customHeight="1" spans="1:11">
      <c r="A1108" s="1"/>
      <c r="B1108" s="30" t="s">
        <v>1223</v>
      </c>
      <c r="C1108" s="11" t="s">
        <v>144</v>
      </c>
      <c r="D1108" s="12">
        <v>24</v>
      </c>
      <c r="E1108" s="12">
        <v>24</v>
      </c>
      <c r="F1108" s="12"/>
      <c r="G1108" s="1"/>
      <c r="H1108" s="11" t="s">
        <v>145</v>
      </c>
      <c r="I1108" s="11" t="s">
        <v>138</v>
      </c>
      <c r="J1108" s="27" t="s">
        <v>139</v>
      </c>
      <c r="K1108" s="3"/>
    </row>
    <row r="1109" s="28" customFormat="1" ht="30" customHeight="1" spans="1:11">
      <c r="A1109" s="1" t="s">
        <v>56</v>
      </c>
      <c r="B1109" s="30"/>
      <c r="C1109" s="11"/>
      <c r="D1109" s="12">
        <f t="shared" ref="D1109:F1109" si="29">SUM(D1110:D1111)</f>
        <v>32</v>
      </c>
      <c r="E1109" s="12">
        <f t="shared" si="29"/>
        <v>24</v>
      </c>
      <c r="F1109" s="12">
        <f t="shared" si="29"/>
        <v>8</v>
      </c>
      <c r="G1109" s="1"/>
      <c r="H1109" s="11"/>
      <c r="I1109" s="11"/>
      <c r="J1109" s="27"/>
      <c r="K1109" s="3"/>
    </row>
    <row r="1110" s="28" customFormat="1" ht="30" customHeight="1" spans="1:11">
      <c r="A1110" s="1"/>
      <c r="B1110" s="30" t="s">
        <v>1224</v>
      </c>
      <c r="C1110" s="11" t="s">
        <v>144</v>
      </c>
      <c r="D1110" s="12">
        <v>24</v>
      </c>
      <c r="E1110" s="12">
        <v>24</v>
      </c>
      <c r="F1110" s="12"/>
      <c r="G1110" s="1"/>
      <c r="H1110" s="11" t="s">
        <v>145</v>
      </c>
      <c r="I1110" s="11" t="s">
        <v>138</v>
      </c>
      <c r="J1110" s="27" t="s">
        <v>139</v>
      </c>
      <c r="K1110" s="3"/>
    </row>
    <row r="1111" s="28" customFormat="1" ht="30" customHeight="1" spans="1:11">
      <c r="A1111" s="1"/>
      <c r="B1111" s="30" t="s">
        <v>1225</v>
      </c>
      <c r="C1111" s="11" t="s">
        <v>144</v>
      </c>
      <c r="D1111" s="12">
        <v>8</v>
      </c>
      <c r="E1111" s="12"/>
      <c r="F1111" s="12">
        <v>8</v>
      </c>
      <c r="G1111" s="1"/>
      <c r="H1111" s="11" t="s">
        <v>145</v>
      </c>
      <c r="I1111" s="11" t="s">
        <v>138</v>
      </c>
      <c r="J1111" s="27" t="s">
        <v>139</v>
      </c>
      <c r="K1111" s="3"/>
    </row>
    <row r="1112" s="28" customFormat="1" ht="30" customHeight="1" spans="1:11">
      <c r="A1112" s="1" t="s">
        <v>57</v>
      </c>
      <c r="B1112" s="30"/>
      <c r="C1112" s="11"/>
      <c r="D1112" s="12">
        <f t="shared" ref="D1112:F1112" si="30">SUM(D1113:D1116)</f>
        <v>94</v>
      </c>
      <c r="E1112" s="12">
        <f t="shared" si="30"/>
        <v>24</v>
      </c>
      <c r="F1112" s="12">
        <f t="shared" si="30"/>
        <v>70</v>
      </c>
      <c r="G1112" s="1"/>
      <c r="H1112" s="11"/>
      <c r="I1112" s="11"/>
      <c r="J1112" s="27"/>
      <c r="K1112" s="3"/>
    </row>
    <row r="1113" s="28" customFormat="1" ht="30" customHeight="1" spans="1:11">
      <c r="A1113" s="1"/>
      <c r="B1113" s="30" t="s">
        <v>1226</v>
      </c>
      <c r="C1113" s="11" t="s">
        <v>178</v>
      </c>
      <c r="D1113" s="12">
        <v>20</v>
      </c>
      <c r="E1113" s="12"/>
      <c r="F1113" s="12">
        <v>20</v>
      </c>
      <c r="G1113" s="1"/>
      <c r="H1113" s="11" t="s">
        <v>175</v>
      </c>
      <c r="I1113" s="11" t="s">
        <v>138</v>
      </c>
      <c r="J1113" s="27" t="s">
        <v>139</v>
      </c>
      <c r="K1113" s="3"/>
    </row>
    <row r="1114" s="28" customFormat="1" ht="30" customHeight="1" spans="1:11">
      <c r="A1114" s="1"/>
      <c r="B1114" s="30" t="s">
        <v>1227</v>
      </c>
      <c r="C1114" s="11" t="s">
        <v>144</v>
      </c>
      <c r="D1114" s="12">
        <v>30</v>
      </c>
      <c r="E1114" s="12"/>
      <c r="F1114" s="12">
        <v>30</v>
      </c>
      <c r="G1114" s="1"/>
      <c r="H1114" s="11" t="s">
        <v>145</v>
      </c>
      <c r="I1114" s="11" t="s">
        <v>138</v>
      </c>
      <c r="J1114" s="27" t="s">
        <v>139</v>
      </c>
      <c r="K1114" s="3"/>
    </row>
    <row r="1115" s="28" customFormat="1" ht="30" customHeight="1" spans="1:11">
      <c r="A1115" s="1"/>
      <c r="B1115" s="30" t="s">
        <v>1228</v>
      </c>
      <c r="C1115" s="11" t="s">
        <v>144</v>
      </c>
      <c r="D1115" s="12">
        <v>24</v>
      </c>
      <c r="E1115" s="12">
        <v>24</v>
      </c>
      <c r="F1115" s="12"/>
      <c r="G1115" s="1"/>
      <c r="H1115" s="11" t="s">
        <v>145</v>
      </c>
      <c r="I1115" s="11" t="s">
        <v>138</v>
      </c>
      <c r="J1115" s="27" t="s">
        <v>139</v>
      </c>
      <c r="K1115" s="3"/>
    </row>
    <row r="1116" s="28" customFormat="1" ht="30" customHeight="1" spans="1:11">
      <c r="A1116" s="1"/>
      <c r="B1116" s="30" t="s">
        <v>1229</v>
      </c>
      <c r="C1116" s="11" t="s">
        <v>144</v>
      </c>
      <c r="D1116" s="12">
        <v>20</v>
      </c>
      <c r="E1116" s="12"/>
      <c r="F1116" s="12">
        <v>20</v>
      </c>
      <c r="G1116" s="1"/>
      <c r="H1116" s="11" t="s">
        <v>145</v>
      </c>
      <c r="I1116" s="11" t="s">
        <v>138</v>
      </c>
      <c r="J1116" s="27" t="s">
        <v>139</v>
      </c>
      <c r="K1116" s="3"/>
    </row>
    <row r="1117" s="28" customFormat="1" ht="30" customHeight="1" spans="1:11">
      <c r="A1117" s="1" t="s">
        <v>58</v>
      </c>
      <c r="B1117" s="30"/>
      <c r="C1117" s="11"/>
      <c r="D1117" s="12">
        <f t="shared" ref="D1117:F1117" si="31">SUM(D1118:D1120)</f>
        <v>62</v>
      </c>
      <c r="E1117" s="12">
        <f t="shared" si="31"/>
        <v>24</v>
      </c>
      <c r="F1117" s="12">
        <f t="shared" si="31"/>
        <v>38</v>
      </c>
      <c r="G1117" s="1"/>
      <c r="H1117" s="11"/>
      <c r="I1117" s="11"/>
      <c r="J1117" s="27"/>
      <c r="K1117" s="3"/>
    </row>
    <row r="1118" s="28" customFormat="1" ht="30" customHeight="1" spans="1:11">
      <c r="A1118" s="1"/>
      <c r="B1118" s="30" t="s">
        <v>1230</v>
      </c>
      <c r="C1118" s="11" t="s">
        <v>144</v>
      </c>
      <c r="D1118" s="12">
        <v>30</v>
      </c>
      <c r="E1118" s="12"/>
      <c r="F1118" s="12">
        <v>30</v>
      </c>
      <c r="G1118" s="1"/>
      <c r="H1118" s="11" t="s">
        <v>145</v>
      </c>
      <c r="I1118" s="11" t="s">
        <v>138</v>
      </c>
      <c r="J1118" s="27" t="s">
        <v>139</v>
      </c>
      <c r="K1118" s="3"/>
    </row>
    <row r="1119" s="28" customFormat="1" ht="30" customHeight="1" spans="1:11">
      <c r="A1119" s="1"/>
      <c r="B1119" s="30" t="s">
        <v>1231</v>
      </c>
      <c r="C1119" s="11" t="s">
        <v>144</v>
      </c>
      <c r="D1119" s="12">
        <v>24</v>
      </c>
      <c r="E1119" s="12">
        <v>24</v>
      </c>
      <c r="F1119" s="12"/>
      <c r="G1119" s="1"/>
      <c r="H1119" s="11" t="s">
        <v>145</v>
      </c>
      <c r="I1119" s="11" t="s">
        <v>138</v>
      </c>
      <c r="J1119" s="27" t="s">
        <v>139</v>
      </c>
      <c r="K1119" s="3"/>
    </row>
    <row r="1120" s="28" customFormat="1" ht="30" customHeight="1" spans="1:11">
      <c r="A1120" s="1"/>
      <c r="B1120" s="30" t="s">
        <v>1232</v>
      </c>
      <c r="C1120" s="11" t="s">
        <v>144</v>
      </c>
      <c r="D1120" s="12">
        <v>8</v>
      </c>
      <c r="E1120" s="12"/>
      <c r="F1120" s="12">
        <v>8</v>
      </c>
      <c r="G1120" s="1"/>
      <c r="H1120" s="11" t="s">
        <v>145</v>
      </c>
      <c r="I1120" s="11" t="s">
        <v>138</v>
      </c>
      <c r="J1120" s="27" t="s">
        <v>139</v>
      </c>
      <c r="K1120" s="3"/>
    </row>
    <row r="1121" s="28" customFormat="1" ht="30" customHeight="1" spans="1:11">
      <c r="A1121" s="1" t="s">
        <v>59</v>
      </c>
      <c r="B1121" s="30"/>
      <c r="C1121" s="11"/>
      <c r="D1121" s="12">
        <f t="shared" ref="D1121:F1121" si="32">SUM(D1122:D1125)</f>
        <v>112</v>
      </c>
      <c r="E1121" s="12">
        <f t="shared" si="32"/>
        <v>79</v>
      </c>
      <c r="F1121" s="12">
        <f t="shared" si="32"/>
        <v>33</v>
      </c>
      <c r="G1121" s="1"/>
      <c r="H1121" s="11"/>
      <c r="I1121" s="11"/>
      <c r="J1121" s="27"/>
      <c r="K1121" s="3"/>
    </row>
    <row r="1122" s="28" customFormat="1" ht="30" customHeight="1" spans="1:11">
      <c r="A1122" s="1"/>
      <c r="B1122" s="30" t="s">
        <v>497</v>
      </c>
      <c r="C1122" s="11" t="s">
        <v>246</v>
      </c>
      <c r="D1122" s="12">
        <v>55</v>
      </c>
      <c r="E1122" s="12">
        <v>55</v>
      </c>
      <c r="F1122" s="12"/>
      <c r="G1122" s="1"/>
      <c r="H1122" s="11" t="s">
        <v>247</v>
      </c>
      <c r="I1122" s="11" t="s">
        <v>138</v>
      </c>
      <c r="J1122" s="27" t="s">
        <v>139</v>
      </c>
      <c r="K1122" s="3"/>
    </row>
    <row r="1123" s="28" customFormat="1" ht="30" customHeight="1" spans="1:11">
      <c r="A1123" s="1"/>
      <c r="B1123" s="30" t="s">
        <v>1233</v>
      </c>
      <c r="C1123" s="11" t="s">
        <v>144</v>
      </c>
      <c r="D1123" s="12">
        <v>24</v>
      </c>
      <c r="E1123" s="12">
        <v>24</v>
      </c>
      <c r="F1123" s="12"/>
      <c r="G1123" s="1"/>
      <c r="H1123" s="11" t="s">
        <v>145</v>
      </c>
      <c r="I1123" s="11" t="s">
        <v>138</v>
      </c>
      <c r="J1123" s="27" t="s">
        <v>139</v>
      </c>
      <c r="K1123" s="3"/>
    </row>
    <row r="1124" s="28" customFormat="1" ht="30" customHeight="1" spans="1:11">
      <c r="A1124" s="1"/>
      <c r="B1124" s="30" t="s">
        <v>1234</v>
      </c>
      <c r="C1124" s="11" t="s">
        <v>144</v>
      </c>
      <c r="D1124" s="12">
        <v>25</v>
      </c>
      <c r="E1124" s="12"/>
      <c r="F1124" s="12">
        <v>25</v>
      </c>
      <c r="G1124" s="1"/>
      <c r="H1124" s="11" t="s">
        <v>145</v>
      </c>
      <c r="I1124" s="11" t="s">
        <v>138</v>
      </c>
      <c r="J1124" s="27" t="s">
        <v>139</v>
      </c>
      <c r="K1124" s="3"/>
    </row>
    <row r="1125" s="28" customFormat="1" ht="30" customHeight="1" spans="1:11">
      <c r="A1125" s="1"/>
      <c r="B1125" s="30" t="s">
        <v>1235</v>
      </c>
      <c r="C1125" s="11" t="s">
        <v>144</v>
      </c>
      <c r="D1125" s="12">
        <v>8</v>
      </c>
      <c r="E1125" s="12"/>
      <c r="F1125" s="12">
        <v>8</v>
      </c>
      <c r="G1125" s="1"/>
      <c r="H1125" s="11" t="s">
        <v>145</v>
      </c>
      <c r="I1125" s="11" t="s">
        <v>138</v>
      </c>
      <c r="J1125" s="27" t="s">
        <v>139</v>
      </c>
      <c r="K1125" s="3"/>
    </row>
    <row r="1126" s="28" customFormat="1" ht="30" customHeight="1" spans="1:11">
      <c r="A1126" s="1" t="s">
        <v>60</v>
      </c>
      <c r="B1126" s="30"/>
      <c r="C1126" s="11"/>
      <c r="D1126" s="12">
        <v>25</v>
      </c>
      <c r="E1126" s="12"/>
      <c r="F1126" s="12">
        <v>25</v>
      </c>
      <c r="G1126" s="1"/>
      <c r="H1126" s="11"/>
      <c r="I1126" s="11"/>
      <c r="J1126" s="27"/>
      <c r="K1126" s="3"/>
    </row>
    <row r="1127" s="28" customFormat="1" ht="30" customHeight="1" spans="1:11">
      <c r="A1127" s="1"/>
      <c r="B1127" s="30" t="s">
        <v>1236</v>
      </c>
      <c r="C1127" s="11" t="s">
        <v>144</v>
      </c>
      <c r="D1127" s="12">
        <v>25</v>
      </c>
      <c r="E1127" s="12"/>
      <c r="F1127" s="12">
        <v>25</v>
      </c>
      <c r="G1127" s="1"/>
      <c r="H1127" s="11" t="s">
        <v>145</v>
      </c>
      <c r="I1127" s="11" t="s">
        <v>138</v>
      </c>
      <c r="J1127" s="27" t="s">
        <v>139</v>
      </c>
      <c r="K1127" s="3"/>
    </row>
    <row r="1128" s="28" customFormat="1" ht="30" customHeight="1" spans="1:11">
      <c r="A1128" s="1" t="s">
        <v>61</v>
      </c>
      <c r="B1128" s="30"/>
      <c r="C1128" s="11"/>
      <c r="D1128" s="12">
        <f t="shared" ref="D1128:F1128" si="33">SUM(D1129:D1131)</f>
        <v>28.5</v>
      </c>
      <c r="E1128" s="12">
        <f t="shared" si="33"/>
        <v>3</v>
      </c>
      <c r="F1128" s="12">
        <f t="shared" si="33"/>
        <v>25.5</v>
      </c>
      <c r="G1128" s="1"/>
      <c r="H1128" s="11"/>
      <c r="I1128" s="11"/>
      <c r="J1128" s="27"/>
      <c r="K1128" s="3"/>
    </row>
    <row r="1129" s="28" customFormat="1" ht="30" customHeight="1" spans="1:11">
      <c r="A1129" s="1"/>
      <c r="B1129" s="30" t="s">
        <v>1237</v>
      </c>
      <c r="C1129" s="11" t="s">
        <v>152</v>
      </c>
      <c r="D1129" s="12">
        <v>5.5</v>
      </c>
      <c r="E1129" s="12"/>
      <c r="F1129" s="12">
        <v>5.5</v>
      </c>
      <c r="G1129" s="1"/>
      <c r="H1129" s="11" t="s">
        <v>153</v>
      </c>
      <c r="I1129" s="11" t="s">
        <v>138</v>
      </c>
      <c r="J1129" s="27" t="s">
        <v>139</v>
      </c>
      <c r="K1129" s="3"/>
    </row>
    <row r="1130" s="28" customFormat="1" ht="30" customHeight="1" spans="1:11">
      <c r="A1130" s="1"/>
      <c r="B1130" s="30" t="s">
        <v>1238</v>
      </c>
      <c r="C1130" s="11" t="s">
        <v>141</v>
      </c>
      <c r="D1130" s="12">
        <v>20</v>
      </c>
      <c r="E1130" s="12"/>
      <c r="F1130" s="12">
        <v>20</v>
      </c>
      <c r="G1130" s="1"/>
      <c r="H1130" s="11" t="s">
        <v>142</v>
      </c>
      <c r="I1130" s="11" t="s">
        <v>138</v>
      </c>
      <c r="J1130" s="27" t="s">
        <v>139</v>
      </c>
      <c r="K1130" s="3"/>
    </row>
    <row r="1131" s="28" customFormat="1" ht="30" customHeight="1" spans="1:11">
      <c r="A1131" s="1"/>
      <c r="B1131" s="30" t="s">
        <v>1239</v>
      </c>
      <c r="C1131" s="11" t="s">
        <v>166</v>
      </c>
      <c r="D1131" s="12">
        <v>3</v>
      </c>
      <c r="E1131" s="12">
        <v>3</v>
      </c>
      <c r="F1131" s="12"/>
      <c r="G1131" s="1"/>
      <c r="H1131" s="11" t="s">
        <v>142</v>
      </c>
      <c r="I1131" s="11" t="s">
        <v>138</v>
      </c>
      <c r="J1131" s="27" t="s">
        <v>139</v>
      </c>
      <c r="K1131" s="3"/>
    </row>
    <row r="1132" s="28" customFormat="1" ht="30" customHeight="1" spans="1:11">
      <c r="A1132" s="1" t="s">
        <v>62</v>
      </c>
      <c r="B1132" s="30"/>
      <c r="C1132" s="11"/>
      <c r="D1132" s="12">
        <v>17</v>
      </c>
      <c r="E1132" s="12"/>
      <c r="F1132" s="12">
        <v>17</v>
      </c>
      <c r="G1132" s="1"/>
      <c r="H1132" s="11"/>
      <c r="I1132" s="11"/>
      <c r="J1132" s="27"/>
      <c r="K1132" s="3"/>
    </row>
    <row r="1133" s="28" customFormat="1" ht="30" customHeight="1" spans="1:11">
      <c r="A1133" s="1"/>
      <c r="B1133" s="30" t="s">
        <v>1240</v>
      </c>
      <c r="C1133" s="11" t="s">
        <v>136</v>
      </c>
      <c r="D1133" s="12">
        <v>17</v>
      </c>
      <c r="E1133" s="12"/>
      <c r="F1133" s="12">
        <v>17</v>
      </c>
      <c r="G1133" s="1"/>
      <c r="H1133" s="11" t="s">
        <v>137</v>
      </c>
      <c r="I1133" s="11" t="s">
        <v>138</v>
      </c>
      <c r="J1133" s="27" t="s">
        <v>139</v>
      </c>
      <c r="K1133" s="3"/>
    </row>
    <row r="1134" s="3" customFormat="1" ht="30" customHeight="1" spans="1:10">
      <c r="A1134" s="2" t="s">
        <v>63</v>
      </c>
      <c r="B1134" s="71"/>
      <c r="C1134" s="19"/>
      <c r="D1134" s="70">
        <f t="shared" ref="D1134:F1134" si="34">D1135</f>
        <v>2223</v>
      </c>
      <c r="E1134" s="70">
        <f t="shared" si="34"/>
        <v>810</v>
      </c>
      <c r="F1134" s="70">
        <f t="shared" si="34"/>
        <v>1413</v>
      </c>
      <c r="G1134" s="2"/>
      <c r="H1134" s="19"/>
      <c r="I1134" s="19"/>
      <c r="J1134" s="72"/>
    </row>
    <row r="1135" s="28" customFormat="1" ht="30" customHeight="1" spans="1:11">
      <c r="A1135" s="1" t="s">
        <v>64</v>
      </c>
      <c r="B1135" s="30"/>
      <c r="C1135" s="11"/>
      <c r="D1135" s="12">
        <f t="shared" ref="D1135:F1135" si="35">SUM(D1136:D1231)</f>
        <v>2223</v>
      </c>
      <c r="E1135" s="12">
        <f t="shared" si="35"/>
        <v>810</v>
      </c>
      <c r="F1135" s="12">
        <f t="shared" si="35"/>
        <v>1413</v>
      </c>
      <c r="G1135" s="1"/>
      <c r="H1135" s="11"/>
      <c r="I1135" s="11"/>
      <c r="J1135" s="27"/>
      <c r="K1135" s="3"/>
    </row>
    <row r="1136" s="28" customFormat="1" ht="30" customHeight="1" spans="1:11">
      <c r="A1136" s="1"/>
      <c r="B1136" s="30" t="s">
        <v>1241</v>
      </c>
      <c r="C1136" s="11" t="s">
        <v>148</v>
      </c>
      <c r="D1136" s="12">
        <v>3</v>
      </c>
      <c r="E1136" s="12"/>
      <c r="F1136" s="12">
        <v>3</v>
      </c>
      <c r="G1136" s="1"/>
      <c r="H1136" s="11" t="s">
        <v>149</v>
      </c>
      <c r="I1136" s="11" t="s">
        <v>138</v>
      </c>
      <c r="J1136" s="27" t="s">
        <v>139</v>
      </c>
      <c r="K1136" s="3"/>
    </row>
    <row r="1137" s="28" customFormat="1" ht="30" customHeight="1" spans="1:11">
      <c r="A1137" s="1"/>
      <c r="B1137" s="30" t="s">
        <v>1242</v>
      </c>
      <c r="C1137" s="11" t="s">
        <v>398</v>
      </c>
      <c r="D1137" s="12">
        <v>15</v>
      </c>
      <c r="E1137" s="12"/>
      <c r="F1137" s="12">
        <v>15</v>
      </c>
      <c r="G1137" s="1"/>
      <c r="H1137" s="11" t="s">
        <v>399</v>
      </c>
      <c r="I1137" s="11" t="s">
        <v>138</v>
      </c>
      <c r="J1137" s="27" t="s">
        <v>139</v>
      </c>
      <c r="K1137" s="3"/>
    </row>
    <row r="1138" s="28" customFormat="1" ht="30" customHeight="1" spans="1:11">
      <c r="A1138" s="1"/>
      <c r="B1138" s="30" t="s">
        <v>1243</v>
      </c>
      <c r="C1138" s="11" t="s">
        <v>398</v>
      </c>
      <c r="D1138" s="12">
        <v>15</v>
      </c>
      <c r="E1138" s="12"/>
      <c r="F1138" s="12">
        <v>15</v>
      </c>
      <c r="G1138" s="1"/>
      <c r="H1138" s="11" t="s">
        <v>399</v>
      </c>
      <c r="I1138" s="11" t="s">
        <v>138</v>
      </c>
      <c r="J1138" s="27" t="s">
        <v>139</v>
      </c>
      <c r="K1138" s="3"/>
    </row>
    <row r="1139" s="28" customFormat="1" ht="30" customHeight="1" spans="1:11">
      <c r="A1139" s="1"/>
      <c r="B1139" s="30" t="s">
        <v>1244</v>
      </c>
      <c r="C1139" s="11" t="s">
        <v>136</v>
      </c>
      <c r="D1139" s="12">
        <v>65</v>
      </c>
      <c r="E1139" s="12"/>
      <c r="F1139" s="12">
        <v>65</v>
      </c>
      <c r="G1139" s="1"/>
      <c r="H1139" s="11" t="s">
        <v>137</v>
      </c>
      <c r="I1139" s="11" t="s">
        <v>138</v>
      </c>
      <c r="J1139" s="27" t="s">
        <v>139</v>
      </c>
      <c r="K1139" s="3"/>
    </row>
    <row r="1140" s="28" customFormat="1" ht="30" customHeight="1" spans="1:11">
      <c r="A1140" s="1"/>
      <c r="B1140" s="30" t="s">
        <v>1245</v>
      </c>
      <c r="C1140" s="11" t="s">
        <v>136</v>
      </c>
      <c r="D1140" s="12">
        <v>50</v>
      </c>
      <c r="E1140" s="12"/>
      <c r="F1140" s="12">
        <v>50</v>
      </c>
      <c r="G1140" s="1"/>
      <c r="H1140" s="11" t="s">
        <v>137</v>
      </c>
      <c r="I1140" s="11" t="s">
        <v>138</v>
      </c>
      <c r="J1140" s="27" t="s">
        <v>139</v>
      </c>
      <c r="K1140" s="3"/>
    </row>
    <row r="1141" s="28" customFormat="1" ht="30" customHeight="1" spans="1:11">
      <c r="A1141" s="1"/>
      <c r="B1141" s="30" t="s">
        <v>1246</v>
      </c>
      <c r="C1141" s="11" t="s">
        <v>136</v>
      </c>
      <c r="D1141" s="12">
        <v>13</v>
      </c>
      <c r="E1141" s="12"/>
      <c r="F1141" s="12">
        <v>13</v>
      </c>
      <c r="G1141" s="1"/>
      <c r="H1141" s="11" t="s">
        <v>137</v>
      </c>
      <c r="I1141" s="11" t="s">
        <v>138</v>
      </c>
      <c r="J1141" s="27" t="s">
        <v>139</v>
      </c>
      <c r="K1141" s="3"/>
    </row>
    <row r="1142" s="28" customFormat="1" ht="30" customHeight="1" spans="1:11">
      <c r="A1142" s="1"/>
      <c r="B1142" s="30" t="s">
        <v>1247</v>
      </c>
      <c r="C1142" s="11" t="s">
        <v>699</v>
      </c>
      <c r="D1142" s="12">
        <v>25</v>
      </c>
      <c r="E1142" s="12"/>
      <c r="F1142" s="12">
        <v>25</v>
      </c>
      <c r="G1142" s="1"/>
      <c r="H1142" s="11" t="s">
        <v>170</v>
      </c>
      <c r="I1142" s="11" t="s">
        <v>138</v>
      </c>
      <c r="J1142" s="27" t="s">
        <v>139</v>
      </c>
      <c r="K1142" s="3"/>
    </row>
    <row r="1143" s="28" customFormat="1" ht="30" customHeight="1" spans="1:11">
      <c r="A1143" s="1"/>
      <c r="B1143" s="30" t="s">
        <v>1248</v>
      </c>
      <c r="C1143" s="11" t="s">
        <v>699</v>
      </c>
      <c r="D1143" s="12">
        <v>30</v>
      </c>
      <c r="E1143" s="12"/>
      <c r="F1143" s="12">
        <v>30</v>
      </c>
      <c r="G1143" s="1"/>
      <c r="H1143" s="11" t="s">
        <v>170</v>
      </c>
      <c r="I1143" s="11" t="s">
        <v>138</v>
      </c>
      <c r="J1143" s="27" t="s">
        <v>139</v>
      </c>
      <c r="K1143" s="3"/>
    </row>
    <row r="1144" s="28" customFormat="1" ht="30" customHeight="1" spans="1:11">
      <c r="A1144" s="1"/>
      <c r="B1144" s="30" t="s">
        <v>1249</v>
      </c>
      <c r="C1144" s="11" t="s">
        <v>152</v>
      </c>
      <c r="D1144" s="12">
        <v>4</v>
      </c>
      <c r="E1144" s="12">
        <v>4</v>
      </c>
      <c r="F1144" s="12"/>
      <c r="G1144" s="1"/>
      <c r="H1144" s="11" t="s">
        <v>153</v>
      </c>
      <c r="I1144" s="11" t="s">
        <v>138</v>
      </c>
      <c r="J1144" s="27" t="s">
        <v>139</v>
      </c>
      <c r="K1144" s="3"/>
    </row>
    <row r="1145" s="28" customFormat="1" ht="30" customHeight="1" spans="1:11">
      <c r="A1145" s="1"/>
      <c r="B1145" s="30" t="s">
        <v>1250</v>
      </c>
      <c r="C1145" s="11" t="s">
        <v>152</v>
      </c>
      <c r="D1145" s="12">
        <v>5.5</v>
      </c>
      <c r="E1145" s="12"/>
      <c r="F1145" s="12">
        <v>5.5</v>
      </c>
      <c r="G1145" s="1"/>
      <c r="H1145" s="11" t="s">
        <v>153</v>
      </c>
      <c r="I1145" s="11" t="s">
        <v>138</v>
      </c>
      <c r="J1145" s="27" t="s">
        <v>139</v>
      </c>
      <c r="K1145" s="3"/>
    </row>
    <row r="1146" s="28" customFormat="1" ht="30" customHeight="1" spans="1:11">
      <c r="A1146" s="1"/>
      <c r="B1146" s="30" t="s">
        <v>1251</v>
      </c>
      <c r="C1146" s="11" t="s">
        <v>152</v>
      </c>
      <c r="D1146" s="12">
        <v>5.5</v>
      </c>
      <c r="E1146" s="12"/>
      <c r="F1146" s="12">
        <v>5.5</v>
      </c>
      <c r="G1146" s="1"/>
      <c r="H1146" s="11" t="s">
        <v>153</v>
      </c>
      <c r="I1146" s="11" t="s">
        <v>138</v>
      </c>
      <c r="J1146" s="27" t="s">
        <v>139</v>
      </c>
      <c r="K1146" s="3"/>
    </row>
    <row r="1147" s="28" customFormat="1" ht="30" customHeight="1" spans="1:11">
      <c r="A1147" s="1"/>
      <c r="B1147" s="30" t="s">
        <v>1252</v>
      </c>
      <c r="C1147" s="11" t="s">
        <v>152</v>
      </c>
      <c r="D1147" s="12">
        <v>4</v>
      </c>
      <c r="E1147" s="12">
        <v>4</v>
      </c>
      <c r="F1147" s="12"/>
      <c r="G1147" s="1"/>
      <c r="H1147" s="11" t="s">
        <v>153</v>
      </c>
      <c r="I1147" s="11" t="s">
        <v>138</v>
      </c>
      <c r="J1147" s="27" t="s">
        <v>139</v>
      </c>
      <c r="K1147" s="3"/>
    </row>
    <row r="1148" s="28" customFormat="1" ht="30" customHeight="1" spans="1:11">
      <c r="A1148" s="1"/>
      <c r="B1148" s="30" t="s">
        <v>1253</v>
      </c>
      <c r="C1148" s="11" t="s">
        <v>152</v>
      </c>
      <c r="D1148" s="12">
        <v>4</v>
      </c>
      <c r="E1148" s="12">
        <v>4</v>
      </c>
      <c r="F1148" s="12"/>
      <c r="G1148" s="1"/>
      <c r="H1148" s="11" t="s">
        <v>153</v>
      </c>
      <c r="I1148" s="11" t="s">
        <v>138</v>
      </c>
      <c r="J1148" s="27" t="s">
        <v>139</v>
      </c>
      <c r="K1148" s="3"/>
    </row>
    <row r="1149" s="28" customFormat="1" ht="30" customHeight="1" spans="1:11">
      <c r="A1149" s="1"/>
      <c r="B1149" s="30" t="s">
        <v>1254</v>
      </c>
      <c r="C1149" s="11" t="s">
        <v>152</v>
      </c>
      <c r="D1149" s="12">
        <v>5.5</v>
      </c>
      <c r="E1149" s="12"/>
      <c r="F1149" s="12">
        <v>5.5</v>
      </c>
      <c r="G1149" s="1"/>
      <c r="H1149" s="11" t="s">
        <v>153</v>
      </c>
      <c r="I1149" s="11" t="s">
        <v>138</v>
      </c>
      <c r="J1149" s="27" t="s">
        <v>139</v>
      </c>
      <c r="K1149" s="3"/>
    </row>
    <row r="1150" s="28" customFormat="1" ht="30" customHeight="1" spans="1:11">
      <c r="A1150" s="1"/>
      <c r="B1150" s="30" t="s">
        <v>1255</v>
      </c>
      <c r="C1150" s="11" t="s">
        <v>152</v>
      </c>
      <c r="D1150" s="12">
        <v>4</v>
      </c>
      <c r="E1150" s="12">
        <v>4</v>
      </c>
      <c r="F1150" s="12"/>
      <c r="G1150" s="1"/>
      <c r="H1150" s="11" t="s">
        <v>153</v>
      </c>
      <c r="I1150" s="11" t="s">
        <v>138</v>
      </c>
      <c r="J1150" s="27" t="s">
        <v>139</v>
      </c>
      <c r="K1150" s="3"/>
    </row>
    <row r="1151" s="28" customFormat="1" ht="30" customHeight="1" spans="1:11">
      <c r="A1151" s="1"/>
      <c r="B1151" s="30" t="s">
        <v>1256</v>
      </c>
      <c r="C1151" s="11" t="s">
        <v>152</v>
      </c>
      <c r="D1151" s="12">
        <v>5.5</v>
      </c>
      <c r="E1151" s="12"/>
      <c r="F1151" s="12">
        <v>5.5</v>
      </c>
      <c r="G1151" s="1"/>
      <c r="H1151" s="11" t="s">
        <v>153</v>
      </c>
      <c r="I1151" s="11" t="s">
        <v>138</v>
      </c>
      <c r="J1151" s="27" t="s">
        <v>139</v>
      </c>
      <c r="K1151" s="3"/>
    </row>
    <row r="1152" s="28" customFormat="1" ht="30" customHeight="1" spans="1:11">
      <c r="A1152" s="1"/>
      <c r="B1152" s="30" t="s">
        <v>1257</v>
      </c>
      <c r="C1152" s="11" t="s">
        <v>152</v>
      </c>
      <c r="D1152" s="12">
        <v>4</v>
      </c>
      <c r="E1152" s="12">
        <v>4</v>
      </c>
      <c r="F1152" s="12"/>
      <c r="G1152" s="1"/>
      <c r="H1152" s="11" t="s">
        <v>153</v>
      </c>
      <c r="I1152" s="11" t="s">
        <v>138</v>
      </c>
      <c r="J1152" s="27" t="s">
        <v>139</v>
      </c>
      <c r="K1152" s="3"/>
    </row>
    <row r="1153" s="28" customFormat="1" ht="30" customHeight="1" spans="1:11">
      <c r="A1153" s="1"/>
      <c r="B1153" s="30" t="s">
        <v>1258</v>
      </c>
      <c r="C1153" s="11" t="s">
        <v>141</v>
      </c>
      <c r="D1153" s="12">
        <v>20</v>
      </c>
      <c r="E1153" s="12"/>
      <c r="F1153" s="12">
        <v>20</v>
      </c>
      <c r="G1153" s="1"/>
      <c r="H1153" s="11" t="s">
        <v>142</v>
      </c>
      <c r="I1153" s="11" t="s">
        <v>138</v>
      </c>
      <c r="J1153" s="27" t="s">
        <v>139</v>
      </c>
      <c r="K1153" s="3"/>
    </row>
    <row r="1154" s="28" customFormat="1" ht="30" customHeight="1" spans="1:11">
      <c r="A1154" s="1"/>
      <c r="B1154" s="30" t="s">
        <v>1259</v>
      </c>
      <c r="C1154" s="11" t="s">
        <v>141</v>
      </c>
      <c r="D1154" s="12">
        <v>20</v>
      </c>
      <c r="E1154" s="12"/>
      <c r="F1154" s="12">
        <v>20</v>
      </c>
      <c r="G1154" s="1"/>
      <c r="H1154" s="11" t="s">
        <v>142</v>
      </c>
      <c r="I1154" s="11" t="s">
        <v>138</v>
      </c>
      <c r="J1154" s="27" t="s">
        <v>139</v>
      </c>
      <c r="K1154" s="3"/>
    </row>
    <row r="1155" s="28" customFormat="1" ht="30" customHeight="1" spans="1:11">
      <c r="A1155" s="1"/>
      <c r="B1155" s="30" t="s">
        <v>1260</v>
      </c>
      <c r="C1155" s="11" t="s">
        <v>141</v>
      </c>
      <c r="D1155" s="12">
        <v>20</v>
      </c>
      <c r="E1155" s="12"/>
      <c r="F1155" s="12">
        <v>20</v>
      </c>
      <c r="G1155" s="1"/>
      <c r="H1155" s="11" t="s">
        <v>142</v>
      </c>
      <c r="I1155" s="11" t="s">
        <v>138</v>
      </c>
      <c r="J1155" s="27" t="s">
        <v>139</v>
      </c>
      <c r="K1155" s="3"/>
    </row>
    <row r="1156" s="28" customFormat="1" ht="30" customHeight="1" spans="1:11">
      <c r="A1156" s="1"/>
      <c r="B1156" s="30" t="s">
        <v>1261</v>
      </c>
      <c r="C1156" s="11" t="s">
        <v>141</v>
      </c>
      <c r="D1156" s="12">
        <v>20</v>
      </c>
      <c r="E1156" s="12"/>
      <c r="F1156" s="12">
        <v>20</v>
      </c>
      <c r="G1156" s="1"/>
      <c r="H1156" s="11" t="s">
        <v>142</v>
      </c>
      <c r="I1156" s="11" t="s">
        <v>138</v>
      </c>
      <c r="J1156" s="27" t="s">
        <v>139</v>
      </c>
      <c r="K1156" s="3"/>
    </row>
    <row r="1157" s="28" customFormat="1" ht="30" customHeight="1" spans="1:11">
      <c r="A1157" s="1"/>
      <c r="B1157" s="30" t="s">
        <v>1262</v>
      </c>
      <c r="C1157" s="11" t="s">
        <v>239</v>
      </c>
      <c r="D1157" s="12">
        <v>8</v>
      </c>
      <c r="E1157" s="12"/>
      <c r="F1157" s="12">
        <v>8</v>
      </c>
      <c r="G1157" s="1"/>
      <c r="H1157" s="11" t="s">
        <v>142</v>
      </c>
      <c r="I1157" s="11" t="s">
        <v>138</v>
      </c>
      <c r="J1157" s="27" t="s">
        <v>139</v>
      </c>
      <c r="K1157" s="3"/>
    </row>
    <row r="1158" s="28" customFormat="1" ht="30" customHeight="1" spans="1:11">
      <c r="A1158" s="1"/>
      <c r="B1158" s="30" t="s">
        <v>1263</v>
      </c>
      <c r="C1158" s="11" t="s">
        <v>239</v>
      </c>
      <c r="D1158" s="12">
        <v>8</v>
      </c>
      <c r="E1158" s="12"/>
      <c r="F1158" s="12">
        <v>8</v>
      </c>
      <c r="G1158" s="1"/>
      <c r="H1158" s="11" t="s">
        <v>142</v>
      </c>
      <c r="I1158" s="11" t="s">
        <v>138</v>
      </c>
      <c r="J1158" s="27" t="s">
        <v>139</v>
      </c>
      <c r="K1158" s="3"/>
    </row>
    <row r="1159" s="28" customFormat="1" ht="30" customHeight="1" spans="1:11">
      <c r="A1159" s="1"/>
      <c r="B1159" s="30" t="s">
        <v>1264</v>
      </c>
      <c r="C1159" s="11" t="s">
        <v>166</v>
      </c>
      <c r="D1159" s="12">
        <v>3</v>
      </c>
      <c r="E1159" s="12">
        <v>3</v>
      </c>
      <c r="F1159" s="12"/>
      <c r="G1159" s="1"/>
      <c r="H1159" s="11" t="s">
        <v>142</v>
      </c>
      <c r="I1159" s="11" t="s">
        <v>138</v>
      </c>
      <c r="J1159" s="27" t="s">
        <v>139</v>
      </c>
      <c r="K1159" s="3"/>
    </row>
    <row r="1160" s="28" customFormat="1" ht="30" customHeight="1" spans="1:11">
      <c r="A1160" s="1"/>
      <c r="B1160" s="30" t="s">
        <v>1265</v>
      </c>
      <c r="C1160" s="11" t="s">
        <v>166</v>
      </c>
      <c r="D1160" s="12">
        <v>3</v>
      </c>
      <c r="E1160" s="12">
        <v>3</v>
      </c>
      <c r="F1160" s="12"/>
      <c r="G1160" s="1"/>
      <c r="H1160" s="11" t="s">
        <v>142</v>
      </c>
      <c r="I1160" s="11" t="s">
        <v>138</v>
      </c>
      <c r="J1160" s="27" t="s">
        <v>139</v>
      </c>
      <c r="K1160" s="3"/>
    </row>
    <row r="1161" s="28" customFormat="1" ht="30" customHeight="1" spans="1:11">
      <c r="A1161" s="1"/>
      <c r="B1161" s="30" t="s">
        <v>1266</v>
      </c>
      <c r="C1161" s="11" t="s">
        <v>166</v>
      </c>
      <c r="D1161" s="12">
        <v>6</v>
      </c>
      <c r="E1161" s="12">
        <v>6</v>
      </c>
      <c r="F1161" s="12"/>
      <c r="G1161" s="1"/>
      <c r="H1161" s="11" t="s">
        <v>142</v>
      </c>
      <c r="I1161" s="11" t="s">
        <v>138</v>
      </c>
      <c r="J1161" s="27" t="s">
        <v>139</v>
      </c>
      <c r="K1161" s="3"/>
    </row>
    <row r="1162" s="28" customFormat="1" ht="30" customHeight="1" spans="1:11">
      <c r="A1162" s="1"/>
      <c r="B1162" s="30" t="s">
        <v>1267</v>
      </c>
      <c r="C1162" s="11" t="s">
        <v>478</v>
      </c>
      <c r="D1162" s="12">
        <v>50</v>
      </c>
      <c r="E1162" s="12"/>
      <c r="F1162" s="12">
        <v>50</v>
      </c>
      <c r="G1162" s="1"/>
      <c r="H1162" s="11" t="s">
        <v>175</v>
      </c>
      <c r="I1162" s="11" t="s">
        <v>138</v>
      </c>
      <c r="J1162" s="27" t="s">
        <v>139</v>
      </c>
      <c r="K1162" s="3"/>
    </row>
    <row r="1163" s="28" customFormat="1" ht="30" customHeight="1" spans="1:11">
      <c r="A1163" s="1"/>
      <c r="B1163" s="30" t="s">
        <v>1268</v>
      </c>
      <c r="C1163" s="11" t="s">
        <v>174</v>
      </c>
      <c r="D1163" s="12">
        <v>10</v>
      </c>
      <c r="E1163" s="12"/>
      <c r="F1163" s="12">
        <v>10</v>
      </c>
      <c r="G1163" s="1"/>
      <c r="H1163" s="11" t="s">
        <v>175</v>
      </c>
      <c r="I1163" s="11" t="s">
        <v>138</v>
      </c>
      <c r="J1163" s="27" t="s">
        <v>139</v>
      </c>
      <c r="K1163" s="3"/>
    </row>
    <row r="1164" s="28" customFormat="1" ht="30" customHeight="1" spans="1:11">
      <c r="A1164" s="1"/>
      <c r="B1164" s="30" t="s">
        <v>1269</v>
      </c>
      <c r="C1164" s="11" t="s">
        <v>174</v>
      </c>
      <c r="D1164" s="12">
        <v>12</v>
      </c>
      <c r="E1164" s="12"/>
      <c r="F1164" s="12">
        <v>12</v>
      </c>
      <c r="G1164" s="1"/>
      <c r="H1164" s="11" t="s">
        <v>175</v>
      </c>
      <c r="I1164" s="11" t="s">
        <v>138</v>
      </c>
      <c r="J1164" s="27" t="s">
        <v>139</v>
      </c>
      <c r="K1164" s="3"/>
    </row>
    <row r="1165" s="28" customFormat="1" ht="30" customHeight="1" spans="1:11">
      <c r="A1165" s="1"/>
      <c r="B1165" s="30" t="s">
        <v>1270</v>
      </c>
      <c r="C1165" s="11" t="s">
        <v>482</v>
      </c>
      <c r="D1165" s="12">
        <v>25</v>
      </c>
      <c r="E1165" s="12"/>
      <c r="F1165" s="12">
        <v>25</v>
      </c>
      <c r="G1165" s="1"/>
      <c r="H1165" s="11" t="s">
        <v>175</v>
      </c>
      <c r="I1165" s="11" t="s">
        <v>138</v>
      </c>
      <c r="J1165" s="27" t="s">
        <v>139</v>
      </c>
      <c r="K1165" s="3"/>
    </row>
    <row r="1166" s="28" customFormat="1" ht="30" customHeight="1" spans="1:11">
      <c r="A1166" s="1"/>
      <c r="B1166" s="30" t="s">
        <v>1271</v>
      </c>
      <c r="C1166" s="11" t="s">
        <v>178</v>
      </c>
      <c r="D1166" s="12">
        <v>20</v>
      </c>
      <c r="E1166" s="12"/>
      <c r="F1166" s="12">
        <v>20</v>
      </c>
      <c r="G1166" s="1"/>
      <c r="H1166" s="11" t="s">
        <v>175</v>
      </c>
      <c r="I1166" s="11" t="s">
        <v>138</v>
      </c>
      <c r="J1166" s="27" t="s">
        <v>139</v>
      </c>
      <c r="K1166" s="3"/>
    </row>
    <row r="1167" s="28" customFormat="1" ht="30" customHeight="1" spans="1:11">
      <c r="A1167" s="1"/>
      <c r="B1167" s="30" t="s">
        <v>1272</v>
      </c>
      <c r="C1167" s="11" t="s">
        <v>178</v>
      </c>
      <c r="D1167" s="12">
        <v>20</v>
      </c>
      <c r="E1167" s="12"/>
      <c r="F1167" s="12">
        <v>20</v>
      </c>
      <c r="G1167" s="1"/>
      <c r="H1167" s="11" t="s">
        <v>175</v>
      </c>
      <c r="I1167" s="11" t="s">
        <v>138</v>
      </c>
      <c r="J1167" s="27" t="s">
        <v>139</v>
      </c>
      <c r="K1167" s="3"/>
    </row>
    <row r="1168" s="28" customFormat="1" ht="30" customHeight="1" spans="1:11">
      <c r="A1168" s="1"/>
      <c r="B1168" s="30" t="s">
        <v>1273</v>
      </c>
      <c r="C1168" s="11" t="s">
        <v>178</v>
      </c>
      <c r="D1168" s="12">
        <v>20</v>
      </c>
      <c r="E1168" s="12"/>
      <c r="F1168" s="12">
        <v>20</v>
      </c>
      <c r="G1168" s="1"/>
      <c r="H1168" s="11" t="s">
        <v>175</v>
      </c>
      <c r="I1168" s="11" t="s">
        <v>138</v>
      </c>
      <c r="J1168" s="27" t="s">
        <v>139</v>
      </c>
      <c r="K1168" s="3"/>
    </row>
    <row r="1169" s="28" customFormat="1" ht="30" customHeight="1" spans="1:11">
      <c r="A1169" s="1"/>
      <c r="B1169" s="30" t="s">
        <v>1274</v>
      </c>
      <c r="C1169" s="11" t="s">
        <v>178</v>
      </c>
      <c r="D1169" s="12">
        <v>25</v>
      </c>
      <c r="E1169" s="12"/>
      <c r="F1169" s="12">
        <v>25</v>
      </c>
      <c r="G1169" s="1"/>
      <c r="H1169" s="11" t="s">
        <v>175</v>
      </c>
      <c r="I1169" s="11" t="s">
        <v>138</v>
      </c>
      <c r="J1169" s="27" t="s">
        <v>139</v>
      </c>
      <c r="K1169" s="3"/>
    </row>
    <row r="1170" s="28" customFormat="1" ht="30" customHeight="1" spans="1:11">
      <c r="A1170" s="1"/>
      <c r="B1170" s="30" t="s">
        <v>1275</v>
      </c>
      <c r="C1170" s="11" t="s">
        <v>178</v>
      </c>
      <c r="D1170" s="12">
        <v>20</v>
      </c>
      <c r="E1170" s="12"/>
      <c r="F1170" s="12">
        <v>20</v>
      </c>
      <c r="G1170" s="1"/>
      <c r="H1170" s="11" t="s">
        <v>175</v>
      </c>
      <c r="I1170" s="11" t="s">
        <v>138</v>
      </c>
      <c r="J1170" s="27" t="s">
        <v>139</v>
      </c>
      <c r="K1170" s="3"/>
    </row>
    <row r="1171" s="28" customFormat="1" ht="30" customHeight="1" spans="1:11">
      <c r="A1171" s="1"/>
      <c r="B1171" s="30" t="s">
        <v>1276</v>
      </c>
      <c r="C1171" s="11" t="s">
        <v>243</v>
      </c>
      <c r="D1171" s="12">
        <v>20</v>
      </c>
      <c r="E1171" s="12">
        <v>20</v>
      </c>
      <c r="F1171" s="12"/>
      <c r="G1171" s="1"/>
      <c r="H1171" s="11" t="s">
        <v>244</v>
      </c>
      <c r="I1171" s="11" t="s">
        <v>138</v>
      </c>
      <c r="J1171" s="27" t="s">
        <v>139</v>
      </c>
      <c r="K1171" s="3"/>
    </row>
    <row r="1172" s="28" customFormat="1" ht="30" customHeight="1" spans="1:11">
      <c r="A1172" s="1"/>
      <c r="B1172" s="30" t="s">
        <v>1277</v>
      </c>
      <c r="C1172" s="11" t="s">
        <v>243</v>
      </c>
      <c r="D1172" s="12">
        <v>10</v>
      </c>
      <c r="E1172" s="12">
        <v>10</v>
      </c>
      <c r="F1172" s="12"/>
      <c r="G1172" s="1"/>
      <c r="H1172" s="11" t="s">
        <v>244</v>
      </c>
      <c r="I1172" s="11" t="s">
        <v>138</v>
      </c>
      <c r="J1172" s="27" t="s">
        <v>139</v>
      </c>
      <c r="K1172" s="3"/>
    </row>
    <row r="1173" s="28" customFormat="1" ht="30" customHeight="1" spans="1:11">
      <c r="A1173" s="1"/>
      <c r="B1173" s="30" t="s">
        <v>1278</v>
      </c>
      <c r="C1173" s="11" t="s">
        <v>243</v>
      </c>
      <c r="D1173" s="12">
        <v>10</v>
      </c>
      <c r="E1173" s="12">
        <v>10</v>
      </c>
      <c r="F1173" s="12"/>
      <c r="G1173" s="1"/>
      <c r="H1173" s="11" t="s">
        <v>244</v>
      </c>
      <c r="I1173" s="11" t="s">
        <v>138</v>
      </c>
      <c r="J1173" s="27" t="s">
        <v>139</v>
      </c>
      <c r="K1173" s="3"/>
    </row>
    <row r="1174" s="28" customFormat="1" ht="30" customHeight="1" spans="1:11">
      <c r="A1174" s="1"/>
      <c r="B1174" s="30" t="s">
        <v>1279</v>
      </c>
      <c r="C1174" s="11" t="s">
        <v>246</v>
      </c>
      <c r="D1174" s="12">
        <v>45</v>
      </c>
      <c r="E1174" s="12"/>
      <c r="F1174" s="12">
        <v>45</v>
      </c>
      <c r="G1174" s="1"/>
      <c r="H1174" s="11" t="s">
        <v>247</v>
      </c>
      <c r="I1174" s="11" t="s">
        <v>138</v>
      </c>
      <c r="J1174" s="27" t="s">
        <v>139</v>
      </c>
      <c r="K1174" s="3"/>
    </row>
    <row r="1175" s="28" customFormat="1" ht="30" customHeight="1" spans="1:11">
      <c r="A1175" s="1"/>
      <c r="B1175" s="30" t="s">
        <v>1280</v>
      </c>
      <c r="C1175" s="11" t="s">
        <v>246</v>
      </c>
      <c r="D1175" s="12">
        <v>35</v>
      </c>
      <c r="E1175" s="12"/>
      <c r="F1175" s="12">
        <v>35</v>
      </c>
      <c r="G1175" s="1"/>
      <c r="H1175" s="11" t="s">
        <v>247</v>
      </c>
      <c r="I1175" s="11" t="s">
        <v>138</v>
      </c>
      <c r="J1175" s="27" t="s">
        <v>139</v>
      </c>
      <c r="K1175" s="3"/>
    </row>
    <row r="1176" s="28" customFormat="1" ht="30" customHeight="1" spans="1:11">
      <c r="A1176" s="1"/>
      <c r="B1176" s="30" t="s">
        <v>497</v>
      </c>
      <c r="C1176" s="11" t="s">
        <v>246</v>
      </c>
      <c r="D1176" s="12">
        <v>40</v>
      </c>
      <c r="E1176" s="12">
        <v>40</v>
      </c>
      <c r="F1176" s="12"/>
      <c r="G1176" s="1"/>
      <c r="H1176" s="11" t="s">
        <v>247</v>
      </c>
      <c r="I1176" s="11" t="s">
        <v>138</v>
      </c>
      <c r="J1176" s="27" t="s">
        <v>139</v>
      </c>
      <c r="K1176" s="3"/>
    </row>
    <row r="1177" s="28" customFormat="1" ht="30" customHeight="1" spans="1:11">
      <c r="A1177" s="1"/>
      <c r="B1177" s="30" t="s">
        <v>497</v>
      </c>
      <c r="C1177" s="11" t="s">
        <v>246</v>
      </c>
      <c r="D1177" s="12">
        <v>60</v>
      </c>
      <c r="E1177" s="12">
        <v>60</v>
      </c>
      <c r="F1177" s="12"/>
      <c r="G1177" s="1"/>
      <c r="H1177" s="11" t="s">
        <v>247</v>
      </c>
      <c r="I1177" s="11" t="s">
        <v>138</v>
      </c>
      <c r="J1177" s="27" t="s">
        <v>139</v>
      </c>
      <c r="K1177" s="3"/>
    </row>
    <row r="1178" s="28" customFormat="1" ht="30" customHeight="1" spans="1:11">
      <c r="A1178" s="1"/>
      <c r="B1178" s="30" t="s">
        <v>497</v>
      </c>
      <c r="C1178" s="11" t="s">
        <v>246</v>
      </c>
      <c r="D1178" s="12">
        <v>60</v>
      </c>
      <c r="E1178" s="12">
        <v>60</v>
      </c>
      <c r="F1178" s="12"/>
      <c r="G1178" s="1"/>
      <c r="H1178" s="11" t="s">
        <v>247</v>
      </c>
      <c r="I1178" s="11" t="s">
        <v>138</v>
      </c>
      <c r="J1178" s="27" t="s">
        <v>139</v>
      </c>
      <c r="K1178" s="3"/>
    </row>
    <row r="1179" s="28" customFormat="1" ht="30" customHeight="1" spans="1:11">
      <c r="A1179" s="1"/>
      <c r="B1179" s="30" t="s">
        <v>497</v>
      </c>
      <c r="C1179" s="11" t="s">
        <v>246</v>
      </c>
      <c r="D1179" s="12">
        <v>60</v>
      </c>
      <c r="E1179" s="12">
        <v>60</v>
      </c>
      <c r="F1179" s="12"/>
      <c r="G1179" s="1"/>
      <c r="H1179" s="11" t="s">
        <v>247</v>
      </c>
      <c r="I1179" s="11" t="s">
        <v>138</v>
      </c>
      <c r="J1179" s="27" t="s">
        <v>139</v>
      </c>
      <c r="K1179" s="3"/>
    </row>
    <row r="1180" s="28" customFormat="1" ht="30" customHeight="1" spans="1:11">
      <c r="A1180" s="1"/>
      <c r="B1180" s="30" t="s">
        <v>1281</v>
      </c>
      <c r="C1180" s="11" t="s">
        <v>246</v>
      </c>
      <c r="D1180" s="12">
        <v>45</v>
      </c>
      <c r="E1180" s="12"/>
      <c r="F1180" s="12">
        <v>45</v>
      </c>
      <c r="G1180" s="1"/>
      <c r="H1180" s="11" t="s">
        <v>247</v>
      </c>
      <c r="I1180" s="11" t="s">
        <v>138</v>
      </c>
      <c r="J1180" s="27" t="s">
        <v>139</v>
      </c>
      <c r="K1180" s="3"/>
    </row>
    <row r="1181" s="28" customFormat="1" ht="30" customHeight="1" spans="1:11">
      <c r="A1181" s="1"/>
      <c r="B1181" s="30" t="s">
        <v>1282</v>
      </c>
      <c r="C1181" s="11" t="s">
        <v>246</v>
      </c>
      <c r="D1181" s="12">
        <v>35</v>
      </c>
      <c r="E1181" s="12"/>
      <c r="F1181" s="12">
        <v>35</v>
      </c>
      <c r="G1181" s="1"/>
      <c r="H1181" s="11" t="s">
        <v>247</v>
      </c>
      <c r="I1181" s="11" t="s">
        <v>138</v>
      </c>
      <c r="J1181" s="27" t="s">
        <v>139</v>
      </c>
      <c r="K1181" s="3"/>
    </row>
    <row r="1182" s="28" customFormat="1" ht="30" customHeight="1" spans="1:11">
      <c r="A1182" s="1"/>
      <c r="B1182" s="30" t="s">
        <v>1283</v>
      </c>
      <c r="C1182" s="11" t="s">
        <v>246</v>
      </c>
      <c r="D1182" s="12">
        <v>35</v>
      </c>
      <c r="E1182" s="12"/>
      <c r="F1182" s="12">
        <v>35</v>
      </c>
      <c r="G1182" s="1"/>
      <c r="H1182" s="11" t="s">
        <v>247</v>
      </c>
      <c r="I1182" s="11" t="s">
        <v>138</v>
      </c>
      <c r="J1182" s="27" t="s">
        <v>139</v>
      </c>
      <c r="K1182" s="3"/>
    </row>
    <row r="1183" s="28" customFormat="1" ht="30" customHeight="1" spans="1:11">
      <c r="A1183" s="1"/>
      <c r="B1183" s="30" t="s">
        <v>1284</v>
      </c>
      <c r="C1183" s="11" t="s">
        <v>246</v>
      </c>
      <c r="D1183" s="12">
        <v>100</v>
      </c>
      <c r="E1183" s="12"/>
      <c r="F1183" s="12">
        <v>100</v>
      </c>
      <c r="G1183" s="1"/>
      <c r="H1183" s="11" t="s">
        <v>247</v>
      </c>
      <c r="I1183" s="11" t="s">
        <v>138</v>
      </c>
      <c r="J1183" s="27" t="s">
        <v>139</v>
      </c>
      <c r="K1183" s="3"/>
    </row>
    <row r="1184" s="28" customFormat="1" ht="30" customHeight="1" spans="1:11">
      <c r="A1184" s="1"/>
      <c r="B1184" s="30" t="s">
        <v>1285</v>
      </c>
      <c r="C1184" s="11" t="s">
        <v>144</v>
      </c>
      <c r="D1184" s="12">
        <v>25</v>
      </c>
      <c r="E1184" s="12"/>
      <c r="F1184" s="12">
        <v>25</v>
      </c>
      <c r="G1184" s="1"/>
      <c r="H1184" s="11" t="s">
        <v>145</v>
      </c>
      <c r="I1184" s="11" t="s">
        <v>138</v>
      </c>
      <c r="J1184" s="27" t="s">
        <v>139</v>
      </c>
      <c r="K1184" s="3"/>
    </row>
    <row r="1185" s="28" customFormat="1" ht="30" customHeight="1" spans="1:11">
      <c r="A1185" s="1"/>
      <c r="B1185" s="30" t="s">
        <v>1286</v>
      </c>
      <c r="C1185" s="11" t="s">
        <v>144</v>
      </c>
      <c r="D1185" s="12">
        <v>25</v>
      </c>
      <c r="E1185" s="12"/>
      <c r="F1185" s="12">
        <v>25</v>
      </c>
      <c r="G1185" s="1"/>
      <c r="H1185" s="11" t="s">
        <v>145</v>
      </c>
      <c r="I1185" s="11" t="s">
        <v>138</v>
      </c>
      <c r="J1185" s="27" t="s">
        <v>139</v>
      </c>
      <c r="K1185" s="3"/>
    </row>
    <row r="1186" s="28" customFormat="1" ht="30" customHeight="1" spans="1:11">
      <c r="A1186" s="1"/>
      <c r="B1186" s="30" t="s">
        <v>1287</v>
      </c>
      <c r="C1186" s="11" t="s">
        <v>144</v>
      </c>
      <c r="D1186" s="12">
        <v>25</v>
      </c>
      <c r="E1186" s="12"/>
      <c r="F1186" s="12">
        <v>25</v>
      </c>
      <c r="G1186" s="1"/>
      <c r="H1186" s="11" t="s">
        <v>145</v>
      </c>
      <c r="I1186" s="11" t="s">
        <v>138</v>
      </c>
      <c r="J1186" s="27" t="s">
        <v>139</v>
      </c>
      <c r="K1186" s="3"/>
    </row>
    <row r="1187" s="28" customFormat="1" ht="30" customHeight="1" spans="1:11">
      <c r="A1187" s="1"/>
      <c r="B1187" s="30" t="s">
        <v>1288</v>
      </c>
      <c r="C1187" s="11" t="s">
        <v>144</v>
      </c>
      <c r="D1187" s="12">
        <v>24</v>
      </c>
      <c r="E1187" s="12">
        <v>24</v>
      </c>
      <c r="F1187" s="12"/>
      <c r="G1187" s="1"/>
      <c r="H1187" s="11" t="s">
        <v>145</v>
      </c>
      <c r="I1187" s="11" t="s">
        <v>138</v>
      </c>
      <c r="J1187" s="27" t="s">
        <v>139</v>
      </c>
      <c r="K1187" s="3"/>
    </row>
    <row r="1188" s="28" customFormat="1" ht="30" customHeight="1" spans="1:11">
      <c r="A1188" s="1"/>
      <c r="B1188" s="30" t="s">
        <v>1289</v>
      </c>
      <c r="C1188" s="11" t="s">
        <v>144</v>
      </c>
      <c r="D1188" s="12">
        <v>25</v>
      </c>
      <c r="E1188" s="12"/>
      <c r="F1188" s="12">
        <v>25</v>
      </c>
      <c r="G1188" s="1"/>
      <c r="H1188" s="11" t="s">
        <v>145</v>
      </c>
      <c r="I1188" s="11" t="s">
        <v>138</v>
      </c>
      <c r="J1188" s="27" t="s">
        <v>139</v>
      </c>
      <c r="K1188" s="3"/>
    </row>
    <row r="1189" s="28" customFormat="1" ht="30" customHeight="1" spans="1:11">
      <c r="A1189" s="1"/>
      <c r="B1189" s="30" t="s">
        <v>1290</v>
      </c>
      <c r="C1189" s="11" t="s">
        <v>144</v>
      </c>
      <c r="D1189" s="12">
        <v>24</v>
      </c>
      <c r="E1189" s="12">
        <v>24</v>
      </c>
      <c r="F1189" s="12"/>
      <c r="G1189" s="1"/>
      <c r="H1189" s="11" t="s">
        <v>145</v>
      </c>
      <c r="I1189" s="11" t="s">
        <v>138</v>
      </c>
      <c r="J1189" s="27" t="s">
        <v>139</v>
      </c>
      <c r="K1189" s="3"/>
    </row>
    <row r="1190" s="28" customFormat="1" ht="30" customHeight="1" spans="1:11">
      <c r="A1190" s="1"/>
      <c r="B1190" s="30" t="s">
        <v>1291</v>
      </c>
      <c r="C1190" s="11" t="s">
        <v>144</v>
      </c>
      <c r="D1190" s="12">
        <v>24</v>
      </c>
      <c r="E1190" s="12">
        <v>24</v>
      </c>
      <c r="F1190" s="12"/>
      <c r="G1190" s="1"/>
      <c r="H1190" s="11" t="s">
        <v>145</v>
      </c>
      <c r="I1190" s="11" t="s">
        <v>138</v>
      </c>
      <c r="J1190" s="27" t="s">
        <v>139</v>
      </c>
      <c r="K1190" s="3"/>
    </row>
    <row r="1191" s="28" customFormat="1" ht="30" customHeight="1" spans="1:11">
      <c r="A1191" s="1"/>
      <c r="B1191" s="30" t="s">
        <v>1292</v>
      </c>
      <c r="C1191" s="11" t="s">
        <v>144</v>
      </c>
      <c r="D1191" s="12">
        <v>24</v>
      </c>
      <c r="E1191" s="12">
        <v>24</v>
      </c>
      <c r="F1191" s="12"/>
      <c r="G1191" s="1"/>
      <c r="H1191" s="11" t="s">
        <v>145</v>
      </c>
      <c r="I1191" s="11" t="s">
        <v>138</v>
      </c>
      <c r="J1191" s="27" t="s">
        <v>139</v>
      </c>
      <c r="K1191" s="3"/>
    </row>
    <row r="1192" s="28" customFormat="1" ht="30" customHeight="1" spans="1:11">
      <c r="A1192" s="1"/>
      <c r="B1192" s="30" t="s">
        <v>1293</v>
      </c>
      <c r="C1192" s="11" t="s">
        <v>144</v>
      </c>
      <c r="D1192" s="12">
        <v>30</v>
      </c>
      <c r="E1192" s="12"/>
      <c r="F1192" s="12">
        <v>30</v>
      </c>
      <c r="G1192" s="1"/>
      <c r="H1192" s="11" t="s">
        <v>145</v>
      </c>
      <c r="I1192" s="11" t="s">
        <v>138</v>
      </c>
      <c r="J1192" s="27" t="s">
        <v>139</v>
      </c>
      <c r="K1192" s="3"/>
    </row>
    <row r="1193" s="28" customFormat="1" ht="30" customHeight="1" spans="1:11">
      <c r="A1193" s="1"/>
      <c r="B1193" s="30" t="s">
        <v>1294</v>
      </c>
      <c r="C1193" s="11" t="s">
        <v>144</v>
      </c>
      <c r="D1193" s="12">
        <v>25</v>
      </c>
      <c r="E1193" s="12"/>
      <c r="F1193" s="12">
        <v>25</v>
      </c>
      <c r="G1193" s="1"/>
      <c r="H1193" s="11" t="s">
        <v>145</v>
      </c>
      <c r="I1193" s="11" t="s">
        <v>138</v>
      </c>
      <c r="J1193" s="27" t="s">
        <v>139</v>
      </c>
      <c r="K1193" s="3"/>
    </row>
    <row r="1194" s="28" customFormat="1" ht="30" customHeight="1" spans="1:11">
      <c r="A1194" s="1"/>
      <c r="B1194" s="30" t="s">
        <v>1295</v>
      </c>
      <c r="C1194" s="11" t="s">
        <v>144</v>
      </c>
      <c r="D1194" s="12">
        <v>25</v>
      </c>
      <c r="E1194" s="12"/>
      <c r="F1194" s="12">
        <v>25</v>
      </c>
      <c r="G1194" s="1"/>
      <c r="H1194" s="11" t="s">
        <v>145</v>
      </c>
      <c r="I1194" s="11" t="s">
        <v>138</v>
      </c>
      <c r="J1194" s="27" t="s">
        <v>139</v>
      </c>
      <c r="K1194" s="3"/>
    </row>
    <row r="1195" s="28" customFormat="1" ht="30" customHeight="1" spans="1:11">
      <c r="A1195" s="1"/>
      <c r="B1195" s="30" t="s">
        <v>1296</v>
      </c>
      <c r="C1195" s="11" t="s">
        <v>144</v>
      </c>
      <c r="D1195" s="12">
        <v>25</v>
      </c>
      <c r="E1195" s="12"/>
      <c r="F1195" s="12">
        <v>25</v>
      </c>
      <c r="G1195" s="1"/>
      <c r="H1195" s="11" t="s">
        <v>145</v>
      </c>
      <c r="I1195" s="11" t="s">
        <v>138</v>
      </c>
      <c r="J1195" s="27" t="s">
        <v>139</v>
      </c>
      <c r="K1195" s="3"/>
    </row>
    <row r="1196" s="28" customFormat="1" ht="30" customHeight="1" spans="1:11">
      <c r="A1196" s="1"/>
      <c r="B1196" s="30" t="s">
        <v>1297</v>
      </c>
      <c r="C1196" s="11" t="s">
        <v>144</v>
      </c>
      <c r="D1196" s="12">
        <v>24</v>
      </c>
      <c r="E1196" s="12">
        <v>24</v>
      </c>
      <c r="F1196" s="12"/>
      <c r="G1196" s="1"/>
      <c r="H1196" s="11" t="s">
        <v>145</v>
      </c>
      <c r="I1196" s="11" t="s">
        <v>138</v>
      </c>
      <c r="J1196" s="27" t="s">
        <v>139</v>
      </c>
      <c r="K1196" s="3"/>
    </row>
    <row r="1197" s="28" customFormat="1" ht="30" customHeight="1" spans="1:11">
      <c r="A1197" s="1"/>
      <c r="B1197" s="30" t="s">
        <v>1298</v>
      </c>
      <c r="C1197" s="11" t="s">
        <v>144</v>
      </c>
      <c r="D1197" s="12">
        <v>24</v>
      </c>
      <c r="E1197" s="12">
        <v>24</v>
      </c>
      <c r="F1197" s="12"/>
      <c r="G1197" s="1"/>
      <c r="H1197" s="11" t="s">
        <v>145</v>
      </c>
      <c r="I1197" s="11" t="s">
        <v>138</v>
      </c>
      <c r="J1197" s="27" t="s">
        <v>139</v>
      </c>
      <c r="K1197" s="3"/>
    </row>
    <row r="1198" s="28" customFormat="1" ht="30" customHeight="1" spans="1:11">
      <c r="A1198" s="1"/>
      <c r="B1198" s="30" t="s">
        <v>1299</v>
      </c>
      <c r="C1198" s="11" t="s">
        <v>144</v>
      </c>
      <c r="D1198" s="12">
        <v>24</v>
      </c>
      <c r="E1198" s="12">
        <v>24</v>
      </c>
      <c r="F1198" s="12"/>
      <c r="G1198" s="1"/>
      <c r="H1198" s="11" t="s">
        <v>145</v>
      </c>
      <c r="I1198" s="11" t="s">
        <v>138</v>
      </c>
      <c r="J1198" s="27" t="s">
        <v>139</v>
      </c>
      <c r="K1198" s="3"/>
    </row>
    <row r="1199" s="28" customFormat="1" ht="30" customHeight="1" spans="1:11">
      <c r="A1199" s="1"/>
      <c r="B1199" s="30" t="s">
        <v>1300</v>
      </c>
      <c r="C1199" s="11" t="s">
        <v>144</v>
      </c>
      <c r="D1199" s="12">
        <v>24</v>
      </c>
      <c r="E1199" s="12">
        <v>24</v>
      </c>
      <c r="F1199" s="12"/>
      <c r="G1199" s="1"/>
      <c r="H1199" s="11" t="s">
        <v>145</v>
      </c>
      <c r="I1199" s="11" t="s">
        <v>138</v>
      </c>
      <c r="J1199" s="27" t="s">
        <v>139</v>
      </c>
      <c r="K1199" s="3"/>
    </row>
    <row r="1200" s="28" customFormat="1" ht="30" customHeight="1" spans="1:11">
      <c r="A1200" s="1"/>
      <c r="B1200" s="30" t="s">
        <v>1301</v>
      </c>
      <c r="C1200" s="11" t="s">
        <v>144</v>
      </c>
      <c r="D1200" s="12">
        <v>30</v>
      </c>
      <c r="E1200" s="12"/>
      <c r="F1200" s="12">
        <v>30</v>
      </c>
      <c r="G1200" s="1"/>
      <c r="H1200" s="11" t="s">
        <v>145</v>
      </c>
      <c r="I1200" s="11" t="s">
        <v>138</v>
      </c>
      <c r="J1200" s="27" t="s">
        <v>139</v>
      </c>
      <c r="K1200" s="3"/>
    </row>
    <row r="1201" s="28" customFormat="1" ht="30" customHeight="1" spans="1:11">
      <c r="A1201" s="1"/>
      <c r="B1201" s="30" t="s">
        <v>1302</v>
      </c>
      <c r="C1201" s="11" t="s">
        <v>144</v>
      </c>
      <c r="D1201" s="12">
        <v>30</v>
      </c>
      <c r="E1201" s="12"/>
      <c r="F1201" s="12">
        <v>30</v>
      </c>
      <c r="G1201" s="1"/>
      <c r="H1201" s="11" t="s">
        <v>145</v>
      </c>
      <c r="I1201" s="11" t="s">
        <v>138</v>
      </c>
      <c r="J1201" s="27" t="s">
        <v>139</v>
      </c>
      <c r="K1201" s="3"/>
    </row>
    <row r="1202" s="28" customFormat="1" ht="30" customHeight="1" spans="1:11">
      <c r="A1202" s="1"/>
      <c r="B1202" s="30" t="s">
        <v>1303</v>
      </c>
      <c r="C1202" s="11" t="s">
        <v>144</v>
      </c>
      <c r="D1202" s="12">
        <v>24</v>
      </c>
      <c r="E1202" s="12">
        <v>24</v>
      </c>
      <c r="F1202" s="12"/>
      <c r="G1202" s="1"/>
      <c r="H1202" s="11" t="s">
        <v>145</v>
      </c>
      <c r="I1202" s="11" t="s">
        <v>138</v>
      </c>
      <c r="J1202" s="27" t="s">
        <v>139</v>
      </c>
      <c r="K1202" s="3"/>
    </row>
    <row r="1203" s="28" customFormat="1" ht="30" customHeight="1" spans="1:11">
      <c r="A1203" s="1"/>
      <c r="B1203" s="30" t="s">
        <v>1304</v>
      </c>
      <c r="C1203" s="11" t="s">
        <v>144</v>
      </c>
      <c r="D1203" s="12">
        <v>26</v>
      </c>
      <c r="E1203" s="12">
        <v>26</v>
      </c>
      <c r="F1203" s="12"/>
      <c r="G1203" s="1"/>
      <c r="H1203" s="11" t="s">
        <v>145</v>
      </c>
      <c r="I1203" s="11" t="s">
        <v>138</v>
      </c>
      <c r="J1203" s="27" t="s">
        <v>139</v>
      </c>
      <c r="K1203" s="3"/>
    </row>
    <row r="1204" s="28" customFormat="1" ht="30" customHeight="1" spans="1:11">
      <c r="A1204" s="1"/>
      <c r="B1204" s="30" t="s">
        <v>1305</v>
      </c>
      <c r="C1204" s="11" t="s">
        <v>144</v>
      </c>
      <c r="D1204" s="12">
        <v>25</v>
      </c>
      <c r="E1204" s="12"/>
      <c r="F1204" s="12">
        <v>25</v>
      </c>
      <c r="G1204" s="1"/>
      <c r="H1204" s="11" t="s">
        <v>145</v>
      </c>
      <c r="I1204" s="11" t="s">
        <v>138</v>
      </c>
      <c r="J1204" s="27" t="s">
        <v>139</v>
      </c>
      <c r="K1204" s="3"/>
    </row>
    <row r="1205" s="28" customFormat="1" ht="30" customHeight="1" spans="1:11">
      <c r="A1205" s="1"/>
      <c r="B1205" s="30" t="s">
        <v>1306</v>
      </c>
      <c r="C1205" s="11" t="s">
        <v>144</v>
      </c>
      <c r="D1205" s="12">
        <v>27</v>
      </c>
      <c r="E1205" s="12">
        <v>27</v>
      </c>
      <c r="F1205" s="12"/>
      <c r="G1205" s="1"/>
      <c r="H1205" s="11" t="s">
        <v>145</v>
      </c>
      <c r="I1205" s="11" t="s">
        <v>138</v>
      </c>
      <c r="J1205" s="27" t="s">
        <v>139</v>
      </c>
      <c r="K1205" s="3"/>
    </row>
    <row r="1206" s="28" customFormat="1" ht="30" customHeight="1" spans="1:11">
      <c r="A1206" s="1"/>
      <c r="B1206" s="30" t="s">
        <v>1307</v>
      </c>
      <c r="C1206" s="11" t="s">
        <v>144</v>
      </c>
      <c r="D1206" s="12">
        <v>26</v>
      </c>
      <c r="E1206" s="12">
        <v>26</v>
      </c>
      <c r="F1206" s="12"/>
      <c r="G1206" s="1"/>
      <c r="H1206" s="11" t="s">
        <v>145</v>
      </c>
      <c r="I1206" s="11" t="s">
        <v>138</v>
      </c>
      <c r="J1206" s="27" t="s">
        <v>139</v>
      </c>
      <c r="K1206" s="3"/>
    </row>
    <row r="1207" s="28" customFormat="1" ht="30" customHeight="1" spans="1:11">
      <c r="A1207" s="1"/>
      <c r="B1207" s="30" t="s">
        <v>1308</v>
      </c>
      <c r="C1207" s="11" t="s">
        <v>144</v>
      </c>
      <c r="D1207" s="12">
        <v>25</v>
      </c>
      <c r="E1207" s="12"/>
      <c r="F1207" s="12">
        <v>25</v>
      </c>
      <c r="G1207" s="1"/>
      <c r="H1207" s="11" t="s">
        <v>145</v>
      </c>
      <c r="I1207" s="11" t="s">
        <v>138</v>
      </c>
      <c r="J1207" s="27" t="s">
        <v>139</v>
      </c>
      <c r="K1207" s="3"/>
    </row>
    <row r="1208" s="28" customFormat="1" ht="30" customHeight="1" spans="1:11">
      <c r="A1208" s="1"/>
      <c r="B1208" s="30" t="s">
        <v>1309</v>
      </c>
      <c r="C1208" s="11" t="s">
        <v>144</v>
      </c>
      <c r="D1208" s="12">
        <v>30</v>
      </c>
      <c r="E1208" s="12"/>
      <c r="F1208" s="12">
        <v>30</v>
      </c>
      <c r="G1208" s="1"/>
      <c r="H1208" s="11" t="s">
        <v>145</v>
      </c>
      <c r="I1208" s="11" t="s">
        <v>138</v>
      </c>
      <c r="J1208" s="27" t="s">
        <v>139</v>
      </c>
      <c r="K1208" s="3"/>
    </row>
    <row r="1209" s="28" customFormat="1" ht="30" customHeight="1" spans="1:11">
      <c r="A1209" s="1"/>
      <c r="B1209" s="30" t="s">
        <v>1310</v>
      </c>
      <c r="C1209" s="11" t="s">
        <v>144</v>
      </c>
      <c r="D1209" s="12">
        <v>24</v>
      </c>
      <c r="E1209" s="12">
        <v>24</v>
      </c>
      <c r="F1209" s="12"/>
      <c r="G1209" s="1"/>
      <c r="H1209" s="11" t="s">
        <v>145</v>
      </c>
      <c r="I1209" s="11" t="s">
        <v>138</v>
      </c>
      <c r="J1209" s="27" t="s">
        <v>139</v>
      </c>
      <c r="K1209" s="3"/>
    </row>
    <row r="1210" s="28" customFormat="1" ht="30" customHeight="1" spans="1:11">
      <c r="A1210" s="1"/>
      <c r="B1210" s="30" t="s">
        <v>1311</v>
      </c>
      <c r="C1210" s="11" t="s">
        <v>144</v>
      </c>
      <c r="D1210" s="12">
        <v>25</v>
      </c>
      <c r="E1210" s="12"/>
      <c r="F1210" s="12">
        <v>25</v>
      </c>
      <c r="G1210" s="1"/>
      <c r="H1210" s="11" t="s">
        <v>145</v>
      </c>
      <c r="I1210" s="11" t="s">
        <v>138</v>
      </c>
      <c r="J1210" s="27" t="s">
        <v>139</v>
      </c>
      <c r="K1210" s="3"/>
    </row>
    <row r="1211" s="28" customFormat="1" ht="30" customHeight="1" spans="1:11">
      <c r="A1211" s="1"/>
      <c r="B1211" s="30" t="s">
        <v>1312</v>
      </c>
      <c r="C1211" s="11" t="s">
        <v>144</v>
      </c>
      <c r="D1211" s="12">
        <v>24</v>
      </c>
      <c r="E1211" s="12">
        <v>24</v>
      </c>
      <c r="F1211" s="12"/>
      <c r="G1211" s="1"/>
      <c r="H1211" s="11" t="s">
        <v>145</v>
      </c>
      <c r="I1211" s="11" t="s">
        <v>138</v>
      </c>
      <c r="J1211" s="27" t="s">
        <v>139</v>
      </c>
      <c r="K1211" s="3"/>
    </row>
    <row r="1212" s="28" customFormat="1" ht="30" customHeight="1" spans="1:11">
      <c r="A1212" s="1"/>
      <c r="B1212" s="30" t="s">
        <v>1313</v>
      </c>
      <c r="C1212" s="11" t="s">
        <v>144</v>
      </c>
      <c r="D1212" s="12">
        <v>30</v>
      </c>
      <c r="E1212" s="12"/>
      <c r="F1212" s="12">
        <v>30</v>
      </c>
      <c r="G1212" s="1"/>
      <c r="H1212" s="11" t="s">
        <v>145</v>
      </c>
      <c r="I1212" s="11" t="s">
        <v>138</v>
      </c>
      <c r="J1212" s="27" t="s">
        <v>139</v>
      </c>
      <c r="K1212" s="3"/>
    </row>
    <row r="1213" s="28" customFormat="1" ht="30" customHeight="1" spans="1:11">
      <c r="A1213" s="1"/>
      <c r="B1213" s="30" t="s">
        <v>1314</v>
      </c>
      <c r="C1213" s="11" t="s">
        <v>144</v>
      </c>
      <c r="D1213" s="12">
        <v>10</v>
      </c>
      <c r="E1213" s="12">
        <v>10</v>
      </c>
      <c r="F1213" s="12"/>
      <c r="G1213" s="1"/>
      <c r="H1213" s="11" t="s">
        <v>145</v>
      </c>
      <c r="I1213" s="11" t="s">
        <v>138</v>
      </c>
      <c r="J1213" s="27" t="s">
        <v>139</v>
      </c>
      <c r="K1213" s="3"/>
    </row>
    <row r="1214" s="28" customFormat="1" ht="30" customHeight="1" spans="1:11">
      <c r="A1214" s="1"/>
      <c r="B1214" s="30" t="s">
        <v>1315</v>
      </c>
      <c r="C1214" s="11" t="s">
        <v>144</v>
      </c>
      <c r="D1214" s="12">
        <v>10</v>
      </c>
      <c r="E1214" s="12">
        <v>10</v>
      </c>
      <c r="F1214" s="12"/>
      <c r="G1214" s="1"/>
      <c r="H1214" s="11" t="s">
        <v>145</v>
      </c>
      <c r="I1214" s="11" t="s">
        <v>138</v>
      </c>
      <c r="J1214" s="27" t="s">
        <v>139</v>
      </c>
      <c r="K1214" s="3"/>
    </row>
    <row r="1215" s="28" customFormat="1" ht="30" customHeight="1" spans="1:11">
      <c r="A1215" s="1"/>
      <c r="B1215" s="30" t="s">
        <v>1316</v>
      </c>
      <c r="C1215" s="11" t="s">
        <v>144</v>
      </c>
      <c r="D1215" s="12">
        <v>30</v>
      </c>
      <c r="E1215" s="12">
        <v>30</v>
      </c>
      <c r="F1215" s="12"/>
      <c r="G1215" s="1"/>
      <c r="H1215" s="11" t="s">
        <v>145</v>
      </c>
      <c r="I1215" s="11" t="s">
        <v>138</v>
      </c>
      <c r="J1215" s="27" t="s">
        <v>139</v>
      </c>
      <c r="K1215" s="3"/>
    </row>
    <row r="1216" s="28" customFormat="1" ht="30" customHeight="1" spans="1:11">
      <c r="A1216" s="1"/>
      <c r="B1216" s="30" t="s">
        <v>1317</v>
      </c>
      <c r="C1216" s="11" t="s">
        <v>144</v>
      </c>
      <c r="D1216" s="12">
        <v>8</v>
      </c>
      <c r="E1216" s="12"/>
      <c r="F1216" s="12">
        <v>8</v>
      </c>
      <c r="G1216" s="1"/>
      <c r="H1216" s="11" t="s">
        <v>145</v>
      </c>
      <c r="I1216" s="11" t="s">
        <v>138</v>
      </c>
      <c r="J1216" s="27" t="s">
        <v>139</v>
      </c>
      <c r="K1216" s="3"/>
    </row>
    <row r="1217" s="28" customFormat="1" ht="30" customHeight="1" spans="1:11">
      <c r="A1217" s="1"/>
      <c r="B1217" s="30" t="s">
        <v>1318</v>
      </c>
      <c r="C1217" s="11" t="s">
        <v>144</v>
      </c>
      <c r="D1217" s="12">
        <v>20</v>
      </c>
      <c r="E1217" s="12"/>
      <c r="F1217" s="12">
        <v>20</v>
      </c>
      <c r="G1217" s="1"/>
      <c r="H1217" s="11" t="s">
        <v>145</v>
      </c>
      <c r="I1217" s="11" t="s">
        <v>138</v>
      </c>
      <c r="J1217" s="27" t="s">
        <v>139</v>
      </c>
      <c r="K1217" s="3"/>
    </row>
    <row r="1218" s="28" customFormat="1" ht="30" customHeight="1" spans="1:11">
      <c r="A1218" s="1"/>
      <c r="B1218" s="30" t="s">
        <v>1319</v>
      </c>
      <c r="C1218" s="11" t="s">
        <v>144</v>
      </c>
      <c r="D1218" s="12">
        <v>8</v>
      </c>
      <c r="E1218" s="12"/>
      <c r="F1218" s="12">
        <v>8</v>
      </c>
      <c r="G1218" s="1"/>
      <c r="H1218" s="11" t="s">
        <v>145</v>
      </c>
      <c r="I1218" s="11" t="s">
        <v>138</v>
      </c>
      <c r="J1218" s="27" t="s">
        <v>139</v>
      </c>
      <c r="K1218" s="3"/>
    </row>
    <row r="1219" s="28" customFormat="1" ht="30" customHeight="1" spans="1:11">
      <c r="A1219" s="1"/>
      <c r="B1219" s="30" t="s">
        <v>1320</v>
      </c>
      <c r="C1219" s="11" t="s">
        <v>144</v>
      </c>
      <c r="D1219" s="12">
        <v>8</v>
      </c>
      <c r="E1219" s="12"/>
      <c r="F1219" s="12">
        <v>8</v>
      </c>
      <c r="G1219" s="1"/>
      <c r="H1219" s="11" t="s">
        <v>145</v>
      </c>
      <c r="I1219" s="11" t="s">
        <v>138</v>
      </c>
      <c r="J1219" s="27" t="s">
        <v>139</v>
      </c>
      <c r="K1219" s="3"/>
    </row>
    <row r="1220" s="28" customFormat="1" ht="30" customHeight="1" spans="1:11">
      <c r="A1220" s="1"/>
      <c r="B1220" s="30" t="s">
        <v>1321</v>
      </c>
      <c r="C1220" s="11" t="s">
        <v>144</v>
      </c>
      <c r="D1220" s="12">
        <v>10</v>
      </c>
      <c r="E1220" s="12">
        <v>10</v>
      </c>
      <c r="F1220" s="12"/>
      <c r="G1220" s="1"/>
      <c r="H1220" s="11" t="s">
        <v>145</v>
      </c>
      <c r="I1220" s="11" t="s">
        <v>138</v>
      </c>
      <c r="J1220" s="27" t="s">
        <v>139</v>
      </c>
      <c r="K1220" s="3"/>
    </row>
    <row r="1221" s="28" customFormat="1" ht="30" customHeight="1" spans="1:11">
      <c r="A1221" s="1"/>
      <c r="B1221" s="30" t="s">
        <v>1322</v>
      </c>
      <c r="C1221" s="11" t="s">
        <v>144</v>
      </c>
      <c r="D1221" s="12">
        <v>8</v>
      </c>
      <c r="E1221" s="12"/>
      <c r="F1221" s="12">
        <v>8</v>
      </c>
      <c r="G1221" s="1"/>
      <c r="H1221" s="11" t="s">
        <v>145</v>
      </c>
      <c r="I1221" s="11" t="s">
        <v>138</v>
      </c>
      <c r="J1221" s="27" t="s">
        <v>139</v>
      </c>
      <c r="K1221" s="3"/>
    </row>
    <row r="1222" s="28" customFormat="1" ht="30" customHeight="1" spans="1:11">
      <c r="A1222" s="1"/>
      <c r="B1222" s="30" t="s">
        <v>1323</v>
      </c>
      <c r="C1222" s="11" t="s">
        <v>144</v>
      </c>
      <c r="D1222" s="12">
        <v>20</v>
      </c>
      <c r="E1222" s="12"/>
      <c r="F1222" s="12">
        <v>20</v>
      </c>
      <c r="G1222" s="1"/>
      <c r="H1222" s="11" t="s">
        <v>145</v>
      </c>
      <c r="I1222" s="11" t="s">
        <v>138</v>
      </c>
      <c r="J1222" s="27" t="s">
        <v>139</v>
      </c>
      <c r="K1222" s="3"/>
    </row>
    <row r="1223" s="28" customFormat="1" ht="30" customHeight="1" spans="1:11">
      <c r="A1223" s="1"/>
      <c r="B1223" s="30" t="s">
        <v>1324</v>
      </c>
      <c r="C1223" s="11" t="s">
        <v>144</v>
      </c>
      <c r="D1223" s="12">
        <v>30</v>
      </c>
      <c r="E1223" s="12">
        <v>30</v>
      </c>
      <c r="F1223" s="12"/>
      <c r="G1223" s="1"/>
      <c r="H1223" s="11" t="s">
        <v>145</v>
      </c>
      <c r="I1223" s="11" t="s">
        <v>138</v>
      </c>
      <c r="J1223" s="27" t="s">
        <v>139</v>
      </c>
      <c r="K1223" s="3"/>
    </row>
    <row r="1224" s="28" customFormat="1" ht="30" customHeight="1" spans="1:11">
      <c r="A1224" s="1"/>
      <c r="B1224" s="30" t="s">
        <v>1325</v>
      </c>
      <c r="C1224" s="11" t="s">
        <v>144</v>
      </c>
      <c r="D1224" s="12">
        <v>20</v>
      </c>
      <c r="E1224" s="12"/>
      <c r="F1224" s="12">
        <v>20</v>
      </c>
      <c r="G1224" s="1"/>
      <c r="H1224" s="11" t="s">
        <v>145</v>
      </c>
      <c r="I1224" s="11" t="s">
        <v>138</v>
      </c>
      <c r="J1224" s="27" t="s">
        <v>139</v>
      </c>
      <c r="K1224" s="3"/>
    </row>
    <row r="1225" s="28" customFormat="1" ht="30" customHeight="1" spans="1:11">
      <c r="A1225" s="1"/>
      <c r="B1225" s="30" t="s">
        <v>1326</v>
      </c>
      <c r="C1225" s="11" t="s">
        <v>144</v>
      </c>
      <c r="D1225" s="12">
        <v>30</v>
      </c>
      <c r="E1225" s="12">
        <v>30</v>
      </c>
      <c r="F1225" s="12"/>
      <c r="G1225" s="1"/>
      <c r="H1225" s="11" t="s">
        <v>145</v>
      </c>
      <c r="I1225" s="11" t="s">
        <v>138</v>
      </c>
      <c r="J1225" s="27" t="s">
        <v>139</v>
      </c>
      <c r="K1225" s="3"/>
    </row>
    <row r="1226" s="28" customFormat="1" ht="30" customHeight="1" spans="1:11">
      <c r="A1226" s="1"/>
      <c r="B1226" s="30" t="s">
        <v>1327</v>
      </c>
      <c r="C1226" s="11" t="s">
        <v>144</v>
      </c>
      <c r="D1226" s="12">
        <v>20</v>
      </c>
      <c r="E1226" s="12"/>
      <c r="F1226" s="12">
        <v>20</v>
      </c>
      <c r="G1226" s="1"/>
      <c r="H1226" s="11" t="s">
        <v>145</v>
      </c>
      <c r="I1226" s="11" t="s">
        <v>138</v>
      </c>
      <c r="J1226" s="27" t="s">
        <v>139</v>
      </c>
      <c r="K1226" s="3"/>
    </row>
    <row r="1227" s="28" customFormat="1" ht="30" customHeight="1" spans="1:11">
      <c r="A1227" s="1"/>
      <c r="B1227" s="30" t="s">
        <v>1328</v>
      </c>
      <c r="C1227" s="11" t="s">
        <v>144</v>
      </c>
      <c r="D1227" s="12">
        <v>20</v>
      </c>
      <c r="E1227" s="12"/>
      <c r="F1227" s="12">
        <v>20</v>
      </c>
      <c r="G1227" s="1"/>
      <c r="H1227" s="11" t="s">
        <v>145</v>
      </c>
      <c r="I1227" s="11" t="s">
        <v>138</v>
      </c>
      <c r="J1227" s="27" t="s">
        <v>139</v>
      </c>
      <c r="K1227" s="3"/>
    </row>
    <row r="1228" s="28" customFormat="1" ht="30" customHeight="1" spans="1:11">
      <c r="A1228" s="1"/>
      <c r="B1228" s="30" t="s">
        <v>1329</v>
      </c>
      <c r="C1228" s="11" t="s">
        <v>144</v>
      </c>
      <c r="D1228" s="12">
        <v>30</v>
      </c>
      <c r="E1228" s="12">
        <v>30</v>
      </c>
      <c r="F1228" s="12"/>
      <c r="G1228" s="1"/>
      <c r="H1228" s="11" t="s">
        <v>145</v>
      </c>
      <c r="I1228" s="11" t="s">
        <v>138</v>
      </c>
      <c r="J1228" s="27" t="s">
        <v>139</v>
      </c>
      <c r="K1228" s="3"/>
    </row>
    <row r="1229" s="28" customFormat="1" ht="30" customHeight="1" spans="1:11">
      <c r="A1229" s="1"/>
      <c r="B1229" s="30" t="s">
        <v>1330</v>
      </c>
      <c r="C1229" s="11" t="s">
        <v>144</v>
      </c>
      <c r="D1229" s="12">
        <v>25</v>
      </c>
      <c r="E1229" s="12">
        <v>25</v>
      </c>
      <c r="F1229" s="12"/>
      <c r="G1229" s="1"/>
      <c r="H1229" s="11" t="s">
        <v>145</v>
      </c>
      <c r="I1229" s="11" t="s">
        <v>138</v>
      </c>
      <c r="J1229" s="27" t="s">
        <v>139</v>
      </c>
      <c r="K1229" s="3"/>
    </row>
    <row r="1230" s="28" customFormat="1" ht="30" customHeight="1" spans="1:11">
      <c r="A1230" s="1"/>
      <c r="B1230" s="30" t="s">
        <v>1331</v>
      </c>
      <c r="C1230" s="11" t="s">
        <v>144</v>
      </c>
      <c r="D1230" s="12">
        <v>25</v>
      </c>
      <c r="E1230" s="12"/>
      <c r="F1230" s="12">
        <v>25</v>
      </c>
      <c r="G1230" s="1"/>
      <c r="H1230" s="11" t="s">
        <v>145</v>
      </c>
      <c r="I1230" s="11" t="s">
        <v>138</v>
      </c>
      <c r="J1230" s="27" t="s">
        <v>139</v>
      </c>
      <c r="K1230" s="3"/>
    </row>
    <row r="1231" s="28" customFormat="1" ht="30" customHeight="1" spans="1:11">
      <c r="A1231" s="1"/>
      <c r="B1231" s="30" t="s">
        <v>1332</v>
      </c>
      <c r="C1231" s="11" t="s">
        <v>144</v>
      </c>
      <c r="D1231" s="12">
        <v>25</v>
      </c>
      <c r="E1231" s="12"/>
      <c r="F1231" s="12">
        <v>25</v>
      </c>
      <c r="G1231" s="1"/>
      <c r="H1231" s="11" t="s">
        <v>145</v>
      </c>
      <c r="I1231" s="11" t="s">
        <v>138</v>
      </c>
      <c r="J1231" s="27" t="s">
        <v>139</v>
      </c>
      <c r="K1231" s="3"/>
    </row>
    <row r="1232" s="3" customFormat="1" ht="30" customHeight="1" spans="1:10">
      <c r="A1232" s="2" t="s">
        <v>1333</v>
      </c>
      <c r="B1232" s="71"/>
      <c r="C1232" s="19"/>
      <c r="D1232" s="70">
        <v>20</v>
      </c>
      <c r="E1232" s="70"/>
      <c r="F1232" s="70">
        <v>20</v>
      </c>
      <c r="G1232" s="2"/>
      <c r="H1232" s="19"/>
      <c r="I1232" s="19"/>
      <c r="J1232" s="72"/>
    </row>
    <row r="1233" s="28" customFormat="1" ht="30" customHeight="1" spans="1:11">
      <c r="A1233" s="1" t="s">
        <v>66</v>
      </c>
      <c r="B1233" s="30"/>
      <c r="C1233" s="11"/>
      <c r="D1233" s="12">
        <v>20</v>
      </c>
      <c r="E1233" s="12"/>
      <c r="F1233" s="12">
        <v>20</v>
      </c>
      <c r="G1233" s="1"/>
      <c r="H1233" s="11"/>
      <c r="I1233" s="11"/>
      <c r="J1233" s="27"/>
      <c r="K1233" s="3"/>
    </row>
    <row r="1234" s="28" customFormat="1" ht="30" customHeight="1" spans="1:11">
      <c r="A1234" s="1"/>
      <c r="B1234" s="30" t="s">
        <v>1334</v>
      </c>
      <c r="C1234" s="11" t="s">
        <v>141</v>
      </c>
      <c r="D1234" s="12">
        <v>20</v>
      </c>
      <c r="E1234" s="12"/>
      <c r="F1234" s="12">
        <v>20</v>
      </c>
      <c r="G1234" s="1"/>
      <c r="H1234" s="11" t="s">
        <v>142</v>
      </c>
      <c r="I1234" s="11" t="s">
        <v>138</v>
      </c>
      <c r="J1234" s="27" t="s">
        <v>139</v>
      </c>
      <c r="K1234" s="3"/>
    </row>
    <row r="1235" s="3" customFormat="1" ht="30" customHeight="1" spans="1:10">
      <c r="A1235" s="2" t="s">
        <v>1335</v>
      </c>
      <c r="B1235" s="71"/>
      <c r="C1235" s="19"/>
      <c r="D1235" s="70">
        <v>12</v>
      </c>
      <c r="E1235" s="70">
        <v>12</v>
      </c>
      <c r="F1235" s="70"/>
      <c r="G1235" s="2"/>
      <c r="H1235" s="19"/>
      <c r="I1235" s="19"/>
      <c r="J1235" s="72"/>
    </row>
    <row r="1236" s="28" customFormat="1" ht="30" customHeight="1" spans="1:11">
      <c r="A1236" s="1" t="s">
        <v>68</v>
      </c>
      <c r="B1236" s="30"/>
      <c r="C1236" s="11"/>
      <c r="D1236" s="12">
        <v>12</v>
      </c>
      <c r="E1236" s="12">
        <v>12</v>
      </c>
      <c r="F1236" s="12"/>
      <c r="G1236" s="1"/>
      <c r="H1236" s="11"/>
      <c r="I1236" s="11"/>
      <c r="J1236" s="27"/>
      <c r="K1236" s="3"/>
    </row>
    <row r="1237" s="28" customFormat="1" ht="30" customHeight="1" spans="1:11">
      <c r="A1237" s="1"/>
      <c r="B1237" s="30" t="s">
        <v>1336</v>
      </c>
      <c r="C1237" s="11" t="s">
        <v>144</v>
      </c>
      <c r="D1237" s="12">
        <v>12</v>
      </c>
      <c r="E1237" s="12">
        <v>12</v>
      </c>
      <c r="F1237" s="12"/>
      <c r="G1237" s="1"/>
      <c r="H1237" s="11" t="s">
        <v>145</v>
      </c>
      <c r="I1237" s="11" t="s">
        <v>138</v>
      </c>
      <c r="J1237" s="27" t="s">
        <v>139</v>
      </c>
      <c r="K1237" s="3"/>
    </row>
    <row r="1238" s="3" customFormat="1" ht="30" customHeight="1" spans="1:10">
      <c r="A1238" s="2" t="s">
        <v>1337</v>
      </c>
      <c r="B1238" s="71"/>
      <c r="C1238" s="19"/>
      <c r="D1238" s="70">
        <v>4</v>
      </c>
      <c r="E1238" s="70"/>
      <c r="F1238" s="70">
        <v>4</v>
      </c>
      <c r="G1238" s="2"/>
      <c r="H1238" s="19"/>
      <c r="I1238" s="19"/>
      <c r="J1238" s="72"/>
    </row>
    <row r="1239" s="28" customFormat="1" ht="30" customHeight="1" spans="1:11">
      <c r="A1239" s="1" t="s">
        <v>70</v>
      </c>
      <c r="B1239" s="30"/>
      <c r="C1239" s="11"/>
      <c r="D1239" s="12">
        <v>4</v>
      </c>
      <c r="E1239" s="12"/>
      <c r="F1239" s="12">
        <v>4</v>
      </c>
      <c r="G1239" s="1"/>
      <c r="H1239" s="11"/>
      <c r="I1239" s="11"/>
      <c r="J1239" s="27"/>
      <c r="K1239" s="3"/>
    </row>
    <row r="1240" s="28" customFormat="1" ht="30" customHeight="1" spans="1:11">
      <c r="A1240" s="1"/>
      <c r="B1240" s="30" t="s">
        <v>1338</v>
      </c>
      <c r="C1240" s="11" t="s">
        <v>148</v>
      </c>
      <c r="D1240" s="12">
        <v>4</v>
      </c>
      <c r="E1240" s="12"/>
      <c r="F1240" s="12">
        <v>4</v>
      </c>
      <c r="G1240" s="1"/>
      <c r="H1240" s="11" t="s">
        <v>149</v>
      </c>
      <c r="I1240" s="11" t="s">
        <v>138</v>
      </c>
      <c r="J1240" s="27" t="s">
        <v>139</v>
      </c>
      <c r="K1240" s="3"/>
    </row>
    <row r="1241" s="3" customFormat="1" ht="30" customHeight="1" spans="1:10">
      <c r="A1241" s="2" t="s">
        <v>1339</v>
      </c>
      <c r="B1241" s="71"/>
      <c r="C1241" s="19"/>
      <c r="D1241" s="70">
        <v>25</v>
      </c>
      <c r="E1241" s="70"/>
      <c r="F1241" s="70">
        <v>25</v>
      </c>
      <c r="G1241" s="2"/>
      <c r="H1241" s="19"/>
      <c r="I1241" s="19"/>
      <c r="J1241" s="72"/>
    </row>
    <row r="1242" s="28" customFormat="1" ht="30" customHeight="1" spans="1:11">
      <c r="A1242" s="1" t="s">
        <v>72</v>
      </c>
      <c r="B1242" s="30"/>
      <c r="C1242" s="11"/>
      <c r="D1242" s="12">
        <v>25</v>
      </c>
      <c r="E1242" s="12"/>
      <c r="F1242" s="12">
        <v>25</v>
      </c>
      <c r="G1242" s="1"/>
      <c r="H1242" s="11"/>
      <c r="I1242" s="11"/>
      <c r="J1242" s="27"/>
      <c r="K1242" s="3"/>
    </row>
    <row r="1243" s="28" customFormat="1" ht="30" customHeight="1" spans="1:11">
      <c r="A1243" s="1"/>
      <c r="B1243" s="30" t="s">
        <v>1340</v>
      </c>
      <c r="C1243" s="11" t="s">
        <v>144</v>
      </c>
      <c r="D1243" s="12">
        <v>25</v>
      </c>
      <c r="E1243" s="12"/>
      <c r="F1243" s="12">
        <v>25</v>
      </c>
      <c r="G1243" s="1"/>
      <c r="H1243" s="11" t="s">
        <v>145</v>
      </c>
      <c r="I1243" s="11" t="s">
        <v>138</v>
      </c>
      <c r="J1243" s="27" t="s">
        <v>139</v>
      </c>
      <c r="K1243" s="3"/>
    </row>
    <row r="1244" s="3" customFormat="1" ht="30" customHeight="1" spans="1:10">
      <c r="A1244" s="2" t="s">
        <v>73</v>
      </c>
      <c r="B1244" s="71"/>
      <c r="C1244" s="19"/>
      <c r="D1244" s="70">
        <f>D1245</f>
        <v>33</v>
      </c>
      <c r="E1244" s="70"/>
      <c r="F1244" s="70">
        <f>F1245</f>
        <v>33</v>
      </c>
      <c r="G1244" s="2"/>
      <c r="H1244" s="19"/>
      <c r="I1244" s="19"/>
      <c r="J1244" s="72"/>
    </row>
    <row r="1245" s="28" customFormat="1" ht="30" customHeight="1" spans="1:11">
      <c r="A1245" s="1" t="s">
        <v>74</v>
      </c>
      <c r="B1245" s="30"/>
      <c r="C1245" s="11"/>
      <c r="D1245" s="12">
        <f>SUM(D1246:D1247)</f>
        <v>33</v>
      </c>
      <c r="E1245" s="12"/>
      <c r="F1245" s="12">
        <f>SUM(F1246:F1247)</f>
        <v>33</v>
      </c>
      <c r="G1245" s="1"/>
      <c r="H1245" s="11"/>
      <c r="I1245" s="11"/>
      <c r="J1245" s="27"/>
      <c r="K1245" s="3"/>
    </row>
    <row r="1246" s="28" customFormat="1" ht="30" customHeight="1" spans="1:11">
      <c r="A1246" s="1"/>
      <c r="B1246" s="30" t="s">
        <v>1341</v>
      </c>
      <c r="C1246" s="11" t="s">
        <v>136</v>
      </c>
      <c r="D1246" s="12">
        <v>25</v>
      </c>
      <c r="E1246" s="12"/>
      <c r="F1246" s="12">
        <v>25</v>
      </c>
      <c r="G1246" s="1"/>
      <c r="H1246" s="11" t="s">
        <v>137</v>
      </c>
      <c r="I1246" s="11" t="s">
        <v>138</v>
      </c>
      <c r="J1246" s="27" t="s">
        <v>139</v>
      </c>
      <c r="K1246" s="3"/>
    </row>
    <row r="1247" s="28" customFormat="1" ht="30" customHeight="1" spans="1:11">
      <c r="A1247" s="1"/>
      <c r="B1247" s="30" t="s">
        <v>1342</v>
      </c>
      <c r="C1247" s="11" t="s">
        <v>144</v>
      </c>
      <c r="D1247" s="12">
        <v>8</v>
      </c>
      <c r="E1247" s="12"/>
      <c r="F1247" s="12">
        <v>8</v>
      </c>
      <c r="G1247" s="1"/>
      <c r="H1247" s="11" t="s">
        <v>145</v>
      </c>
      <c r="I1247" s="11" t="s">
        <v>138</v>
      </c>
      <c r="J1247" s="27" t="s">
        <v>139</v>
      </c>
      <c r="K1247" s="3"/>
    </row>
    <row r="1248" s="3" customFormat="1" ht="30" customHeight="1" spans="1:10">
      <c r="A1248" s="2" t="s">
        <v>75</v>
      </c>
      <c r="B1248" s="71"/>
      <c r="C1248" s="19"/>
      <c r="D1248" s="70">
        <f>D1249</f>
        <v>11</v>
      </c>
      <c r="E1248" s="70"/>
      <c r="F1248" s="70">
        <f>F1249</f>
        <v>11</v>
      </c>
      <c r="G1248" s="2"/>
      <c r="H1248" s="19"/>
      <c r="I1248" s="19"/>
      <c r="J1248" s="72"/>
    </row>
    <row r="1249" s="28" customFormat="1" ht="30" customHeight="1" spans="1:11">
      <c r="A1249" s="1" t="s">
        <v>76</v>
      </c>
      <c r="B1249" s="30"/>
      <c r="C1249" s="11"/>
      <c r="D1249" s="12">
        <f>SUM(D1250:D1251)</f>
        <v>11</v>
      </c>
      <c r="E1249" s="12"/>
      <c r="F1249" s="12">
        <f>SUM(F1250:F1251)</f>
        <v>11</v>
      </c>
      <c r="G1249" s="1"/>
      <c r="H1249" s="11"/>
      <c r="I1249" s="11"/>
      <c r="J1249" s="27"/>
      <c r="K1249" s="3"/>
    </row>
    <row r="1250" s="28" customFormat="1" ht="30" customHeight="1" spans="1:11">
      <c r="A1250" s="1"/>
      <c r="B1250" s="30" t="s">
        <v>1343</v>
      </c>
      <c r="C1250" s="11" t="s">
        <v>148</v>
      </c>
      <c r="D1250" s="12">
        <v>3</v>
      </c>
      <c r="E1250" s="12"/>
      <c r="F1250" s="12">
        <v>3</v>
      </c>
      <c r="G1250" s="1"/>
      <c r="H1250" s="11" t="s">
        <v>149</v>
      </c>
      <c r="I1250" s="11" t="s">
        <v>138</v>
      </c>
      <c r="J1250" s="27" t="s">
        <v>139</v>
      </c>
      <c r="K1250" s="3"/>
    </row>
    <row r="1251" s="28" customFormat="1" ht="30" customHeight="1" spans="1:11">
      <c r="A1251" s="1"/>
      <c r="B1251" s="30" t="s">
        <v>1344</v>
      </c>
      <c r="C1251" s="11" t="s">
        <v>144</v>
      </c>
      <c r="D1251" s="12">
        <v>8</v>
      </c>
      <c r="E1251" s="12"/>
      <c r="F1251" s="12">
        <v>8</v>
      </c>
      <c r="G1251" s="1"/>
      <c r="H1251" s="11" t="s">
        <v>145</v>
      </c>
      <c r="I1251" s="11" t="s">
        <v>138</v>
      </c>
      <c r="J1251" s="27" t="s">
        <v>139</v>
      </c>
      <c r="K1251" s="3"/>
    </row>
    <row r="1252" s="3" customFormat="1" ht="30" customHeight="1" spans="1:10">
      <c r="A1252" s="2" t="s">
        <v>77</v>
      </c>
      <c r="B1252" s="71"/>
      <c r="C1252" s="19"/>
      <c r="D1252" s="70">
        <f t="shared" ref="D1252:F1252" si="36">D1253+D1258+D1268</f>
        <v>243</v>
      </c>
      <c r="E1252" s="70">
        <f t="shared" si="36"/>
        <v>121</v>
      </c>
      <c r="F1252" s="70">
        <f t="shared" si="36"/>
        <v>122</v>
      </c>
      <c r="G1252" s="2"/>
      <c r="H1252" s="19"/>
      <c r="I1252" s="19"/>
      <c r="J1252" s="72"/>
    </row>
    <row r="1253" s="28" customFormat="1" ht="30" customHeight="1" spans="1:11">
      <c r="A1253" s="1" t="s">
        <v>78</v>
      </c>
      <c r="B1253" s="30"/>
      <c r="C1253" s="11"/>
      <c r="D1253" s="12">
        <f t="shared" ref="D1253:F1253" si="37">SUM(D1254:D1257)</f>
        <v>83</v>
      </c>
      <c r="E1253" s="12">
        <f t="shared" si="37"/>
        <v>55</v>
      </c>
      <c r="F1253" s="12">
        <f t="shared" si="37"/>
        <v>28</v>
      </c>
      <c r="G1253" s="1"/>
      <c r="H1253" s="11"/>
      <c r="I1253" s="11"/>
      <c r="J1253" s="27"/>
      <c r="K1253" s="3"/>
    </row>
    <row r="1254" s="28" customFormat="1" ht="30" customHeight="1" spans="1:11">
      <c r="A1254" s="1"/>
      <c r="B1254" s="30" t="s">
        <v>1345</v>
      </c>
      <c r="C1254" s="11" t="s">
        <v>144</v>
      </c>
      <c r="D1254" s="12">
        <v>30</v>
      </c>
      <c r="E1254" s="12">
        <v>30</v>
      </c>
      <c r="F1254" s="12"/>
      <c r="G1254" s="1"/>
      <c r="H1254" s="11" t="s">
        <v>145</v>
      </c>
      <c r="I1254" s="11" t="s">
        <v>138</v>
      </c>
      <c r="J1254" s="27" t="s">
        <v>139</v>
      </c>
      <c r="K1254" s="3"/>
    </row>
    <row r="1255" s="28" customFormat="1" ht="30" customHeight="1" spans="1:11">
      <c r="A1255" s="1"/>
      <c r="B1255" s="30" t="s">
        <v>1346</v>
      </c>
      <c r="C1255" s="11" t="s">
        <v>144</v>
      </c>
      <c r="D1255" s="12">
        <v>20</v>
      </c>
      <c r="E1255" s="12"/>
      <c r="F1255" s="12">
        <v>20</v>
      </c>
      <c r="G1255" s="1"/>
      <c r="H1255" s="11" t="s">
        <v>145</v>
      </c>
      <c r="I1255" s="11" t="s">
        <v>138</v>
      </c>
      <c r="J1255" s="27" t="s">
        <v>139</v>
      </c>
      <c r="K1255" s="3"/>
    </row>
    <row r="1256" s="28" customFormat="1" ht="30" customHeight="1" spans="1:11">
      <c r="A1256" s="1"/>
      <c r="B1256" s="30" t="s">
        <v>1347</v>
      </c>
      <c r="C1256" s="11" t="s">
        <v>144</v>
      </c>
      <c r="D1256" s="12">
        <v>8</v>
      </c>
      <c r="E1256" s="12"/>
      <c r="F1256" s="12">
        <v>8</v>
      </c>
      <c r="G1256" s="1"/>
      <c r="H1256" s="11" t="s">
        <v>145</v>
      </c>
      <c r="I1256" s="11" t="s">
        <v>138</v>
      </c>
      <c r="J1256" s="27" t="s">
        <v>139</v>
      </c>
      <c r="K1256" s="3"/>
    </row>
    <row r="1257" s="28" customFormat="1" ht="30" customHeight="1" spans="1:11">
      <c r="A1257" s="1"/>
      <c r="B1257" s="30" t="s">
        <v>1348</v>
      </c>
      <c r="C1257" s="11" t="s">
        <v>144</v>
      </c>
      <c r="D1257" s="12">
        <v>25</v>
      </c>
      <c r="E1257" s="12">
        <v>25</v>
      </c>
      <c r="F1257" s="12"/>
      <c r="G1257" s="1"/>
      <c r="H1257" s="11" t="s">
        <v>145</v>
      </c>
      <c r="I1257" s="11" t="s">
        <v>138</v>
      </c>
      <c r="J1257" s="27" t="s">
        <v>139</v>
      </c>
      <c r="K1257" s="3"/>
    </row>
    <row r="1258" s="28" customFormat="1" ht="30" customHeight="1" spans="1:11">
      <c r="A1258" s="1" t="s">
        <v>79</v>
      </c>
      <c r="B1258" s="30"/>
      <c r="C1258" s="11"/>
      <c r="D1258" s="12">
        <f t="shared" ref="D1258:F1258" si="38">SUM(D1259:D1267)</f>
        <v>81</v>
      </c>
      <c r="E1258" s="12">
        <f t="shared" si="38"/>
        <v>12</v>
      </c>
      <c r="F1258" s="12">
        <f t="shared" si="38"/>
        <v>69</v>
      </c>
      <c r="G1258" s="1"/>
      <c r="H1258" s="11"/>
      <c r="I1258" s="11"/>
      <c r="J1258" s="27"/>
      <c r="K1258" s="3"/>
    </row>
    <row r="1259" s="28" customFormat="1" ht="30" customHeight="1" spans="1:11">
      <c r="A1259" s="1"/>
      <c r="B1259" s="30" t="s">
        <v>1349</v>
      </c>
      <c r="C1259" s="11" t="s">
        <v>239</v>
      </c>
      <c r="D1259" s="12">
        <v>13</v>
      </c>
      <c r="E1259" s="12"/>
      <c r="F1259" s="12">
        <v>13</v>
      </c>
      <c r="G1259" s="1"/>
      <c r="H1259" s="11" t="s">
        <v>142</v>
      </c>
      <c r="I1259" s="11" t="s">
        <v>138</v>
      </c>
      <c r="J1259" s="27" t="s">
        <v>139</v>
      </c>
      <c r="K1259" s="3"/>
    </row>
    <row r="1260" s="28" customFormat="1" ht="30" customHeight="1" spans="1:11">
      <c r="A1260" s="1"/>
      <c r="B1260" s="30" t="s">
        <v>1350</v>
      </c>
      <c r="C1260" s="11" t="s">
        <v>239</v>
      </c>
      <c r="D1260" s="12">
        <v>8</v>
      </c>
      <c r="E1260" s="12"/>
      <c r="F1260" s="12">
        <v>8</v>
      </c>
      <c r="G1260" s="1"/>
      <c r="H1260" s="11" t="s">
        <v>142</v>
      </c>
      <c r="I1260" s="11" t="s">
        <v>138</v>
      </c>
      <c r="J1260" s="27" t="s">
        <v>139</v>
      </c>
      <c r="K1260" s="3"/>
    </row>
    <row r="1261" s="28" customFormat="1" ht="30" customHeight="1" spans="1:11">
      <c r="A1261" s="1"/>
      <c r="B1261" s="30" t="s">
        <v>1351</v>
      </c>
      <c r="C1261" s="11" t="s">
        <v>144</v>
      </c>
      <c r="D1261" s="12">
        <v>6</v>
      </c>
      <c r="E1261" s="12">
        <v>6</v>
      </c>
      <c r="F1261" s="12"/>
      <c r="G1261" s="1"/>
      <c r="H1261" s="11" t="s">
        <v>145</v>
      </c>
      <c r="I1261" s="11" t="s">
        <v>138</v>
      </c>
      <c r="J1261" s="27" t="s">
        <v>139</v>
      </c>
      <c r="K1261" s="3"/>
    </row>
    <row r="1262" s="28" customFormat="1" ht="30" customHeight="1" spans="1:11">
      <c r="A1262" s="1"/>
      <c r="B1262" s="30" t="s">
        <v>1352</v>
      </c>
      <c r="C1262" s="11" t="s">
        <v>144</v>
      </c>
      <c r="D1262" s="12">
        <v>5</v>
      </c>
      <c r="E1262" s="12"/>
      <c r="F1262" s="12">
        <v>5</v>
      </c>
      <c r="G1262" s="1"/>
      <c r="H1262" s="11" t="s">
        <v>145</v>
      </c>
      <c r="I1262" s="11" t="s">
        <v>138</v>
      </c>
      <c r="J1262" s="27" t="s">
        <v>139</v>
      </c>
      <c r="K1262" s="3"/>
    </row>
    <row r="1263" s="28" customFormat="1" ht="30" customHeight="1" spans="1:11">
      <c r="A1263" s="1"/>
      <c r="B1263" s="30" t="s">
        <v>1353</v>
      </c>
      <c r="C1263" s="11" t="s">
        <v>144</v>
      </c>
      <c r="D1263" s="12">
        <v>6</v>
      </c>
      <c r="E1263" s="12">
        <v>6</v>
      </c>
      <c r="F1263" s="12"/>
      <c r="G1263" s="1"/>
      <c r="H1263" s="11" t="s">
        <v>145</v>
      </c>
      <c r="I1263" s="11" t="s">
        <v>138</v>
      </c>
      <c r="J1263" s="27" t="s">
        <v>139</v>
      </c>
      <c r="K1263" s="3"/>
    </row>
    <row r="1264" s="28" customFormat="1" ht="30" customHeight="1" spans="1:11">
      <c r="A1264" s="1"/>
      <c r="B1264" s="30" t="s">
        <v>1354</v>
      </c>
      <c r="C1264" s="11" t="s">
        <v>144</v>
      </c>
      <c r="D1264" s="12">
        <v>4</v>
      </c>
      <c r="E1264" s="12"/>
      <c r="F1264" s="12">
        <v>4</v>
      </c>
      <c r="G1264" s="1"/>
      <c r="H1264" s="11" t="s">
        <v>145</v>
      </c>
      <c r="I1264" s="11" t="s">
        <v>138</v>
      </c>
      <c r="J1264" s="27" t="s">
        <v>139</v>
      </c>
      <c r="K1264" s="3"/>
    </row>
    <row r="1265" s="28" customFormat="1" ht="30" customHeight="1" spans="1:11">
      <c r="A1265" s="1"/>
      <c r="B1265" s="30" t="s">
        <v>1355</v>
      </c>
      <c r="C1265" s="11" t="s">
        <v>144</v>
      </c>
      <c r="D1265" s="12">
        <v>4</v>
      </c>
      <c r="E1265" s="12"/>
      <c r="F1265" s="12">
        <v>4</v>
      </c>
      <c r="G1265" s="1"/>
      <c r="H1265" s="11" t="s">
        <v>145</v>
      </c>
      <c r="I1265" s="11" t="s">
        <v>138</v>
      </c>
      <c r="J1265" s="27" t="s">
        <v>139</v>
      </c>
      <c r="K1265" s="3"/>
    </row>
    <row r="1266" s="28" customFormat="1" ht="30" customHeight="1" spans="1:11">
      <c r="A1266" s="1"/>
      <c r="B1266" s="30" t="s">
        <v>1356</v>
      </c>
      <c r="C1266" s="11" t="s">
        <v>144</v>
      </c>
      <c r="D1266" s="12">
        <v>5</v>
      </c>
      <c r="E1266" s="12"/>
      <c r="F1266" s="12">
        <v>5</v>
      </c>
      <c r="G1266" s="1"/>
      <c r="H1266" s="11" t="s">
        <v>145</v>
      </c>
      <c r="I1266" s="11" t="s">
        <v>138</v>
      </c>
      <c r="J1266" s="27" t="s">
        <v>139</v>
      </c>
      <c r="K1266" s="3"/>
    </row>
    <row r="1267" s="28" customFormat="1" ht="30" customHeight="1" spans="1:11">
      <c r="A1267" s="1"/>
      <c r="B1267" s="30" t="s">
        <v>1357</v>
      </c>
      <c r="C1267" s="11" t="s">
        <v>144</v>
      </c>
      <c r="D1267" s="12">
        <v>30</v>
      </c>
      <c r="E1267" s="12"/>
      <c r="F1267" s="12">
        <v>30</v>
      </c>
      <c r="G1267" s="1"/>
      <c r="H1267" s="11" t="s">
        <v>145</v>
      </c>
      <c r="I1267" s="11" t="s">
        <v>138</v>
      </c>
      <c r="J1267" s="27" t="s">
        <v>139</v>
      </c>
      <c r="K1267" s="3"/>
    </row>
    <row r="1268" s="28" customFormat="1" ht="30" customHeight="1" spans="1:11">
      <c r="A1268" s="1" t="s">
        <v>80</v>
      </c>
      <c r="B1268" s="30"/>
      <c r="C1268" s="11"/>
      <c r="D1268" s="12">
        <f t="shared" ref="D1268:F1268" si="39">SUM(D1269:D1278)</f>
        <v>79</v>
      </c>
      <c r="E1268" s="12">
        <f t="shared" si="39"/>
        <v>54</v>
      </c>
      <c r="F1268" s="12">
        <f t="shared" si="39"/>
        <v>25</v>
      </c>
      <c r="G1268" s="1"/>
      <c r="H1268" s="11"/>
      <c r="I1268" s="11"/>
      <c r="J1268" s="27"/>
      <c r="K1268" s="3"/>
    </row>
    <row r="1269" s="28" customFormat="1" ht="30" customHeight="1" spans="1:11">
      <c r="A1269" s="1"/>
      <c r="B1269" s="30" t="s">
        <v>1358</v>
      </c>
      <c r="C1269" s="11" t="s">
        <v>246</v>
      </c>
      <c r="D1269" s="12">
        <v>32</v>
      </c>
      <c r="E1269" s="12">
        <v>32</v>
      </c>
      <c r="F1269" s="12"/>
      <c r="G1269" s="1"/>
      <c r="H1269" s="11" t="s">
        <v>247</v>
      </c>
      <c r="I1269" s="11" t="s">
        <v>138</v>
      </c>
      <c r="J1269" s="27" t="s">
        <v>139</v>
      </c>
      <c r="K1269" s="3"/>
    </row>
    <row r="1270" s="28" customFormat="1" ht="30" customHeight="1" spans="1:11">
      <c r="A1270" s="1"/>
      <c r="B1270" s="30" t="s">
        <v>1359</v>
      </c>
      <c r="C1270" s="11" t="s">
        <v>144</v>
      </c>
      <c r="D1270" s="12">
        <v>9</v>
      </c>
      <c r="E1270" s="12">
        <v>9</v>
      </c>
      <c r="F1270" s="12"/>
      <c r="G1270" s="1"/>
      <c r="H1270" s="11" t="s">
        <v>145</v>
      </c>
      <c r="I1270" s="11" t="s">
        <v>138</v>
      </c>
      <c r="J1270" s="27" t="s">
        <v>139</v>
      </c>
      <c r="K1270" s="3"/>
    </row>
    <row r="1271" s="28" customFormat="1" ht="30" customHeight="1" spans="1:11">
      <c r="A1271" s="1"/>
      <c r="B1271" s="30" t="s">
        <v>1360</v>
      </c>
      <c r="C1271" s="11" t="s">
        <v>144</v>
      </c>
      <c r="D1271" s="12">
        <v>5</v>
      </c>
      <c r="E1271" s="12"/>
      <c r="F1271" s="12">
        <v>5</v>
      </c>
      <c r="G1271" s="1"/>
      <c r="H1271" s="11" t="s">
        <v>145</v>
      </c>
      <c r="I1271" s="11" t="s">
        <v>138</v>
      </c>
      <c r="J1271" s="27" t="s">
        <v>139</v>
      </c>
      <c r="K1271" s="3"/>
    </row>
    <row r="1272" s="28" customFormat="1" ht="30" customHeight="1" spans="1:11">
      <c r="A1272" s="1"/>
      <c r="B1272" s="30" t="s">
        <v>1361</v>
      </c>
      <c r="C1272" s="11" t="s">
        <v>144</v>
      </c>
      <c r="D1272" s="12">
        <v>4</v>
      </c>
      <c r="E1272" s="12"/>
      <c r="F1272" s="12">
        <v>4</v>
      </c>
      <c r="G1272" s="1"/>
      <c r="H1272" s="11" t="s">
        <v>145</v>
      </c>
      <c r="I1272" s="11" t="s">
        <v>138</v>
      </c>
      <c r="J1272" s="27" t="s">
        <v>139</v>
      </c>
      <c r="K1272" s="3"/>
    </row>
    <row r="1273" s="28" customFormat="1" ht="30" customHeight="1" spans="1:11">
      <c r="A1273" s="1"/>
      <c r="B1273" s="30" t="s">
        <v>1362</v>
      </c>
      <c r="C1273" s="11" t="s">
        <v>144</v>
      </c>
      <c r="D1273" s="12">
        <v>4</v>
      </c>
      <c r="E1273" s="12"/>
      <c r="F1273" s="12">
        <v>4</v>
      </c>
      <c r="G1273" s="1"/>
      <c r="H1273" s="11" t="s">
        <v>145</v>
      </c>
      <c r="I1273" s="11" t="s">
        <v>138</v>
      </c>
      <c r="J1273" s="27" t="s">
        <v>139</v>
      </c>
      <c r="K1273" s="3"/>
    </row>
    <row r="1274" s="28" customFormat="1" ht="30" customHeight="1" spans="1:11">
      <c r="A1274" s="1"/>
      <c r="B1274" s="30" t="s">
        <v>1363</v>
      </c>
      <c r="C1274" s="11" t="s">
        <v>144</v>
      </c>
      <c r="D1274" s="12">
        <v>4</v>
      </c>
      <c r="E1274" s="12"/>
      <c r="F1274" s="12">
        <v>4</v>
      </c>
      <c r="G1274" s="1"/>
      <c r="H1274" s="11" t="s">
        <v>145</v>
      </c>
      <c r="I1274" s="11" t="s">
        <v>138</v>
      </c>
      <c r="J1274" s="27" t="s">
        <v>139</v>
      </c>
      <c r="K1274" s="3"/>
    </row>
    <row r="1275" s="28" customFormat="1" ht="30" customHeight="1" spans="1:11">
      <c r="A1275" s="1"/>
      <c r="B1275" s="30" t="s">
        <v>1364</v>
      </c>
      <c r="C1275" s="11" t="s">
        <v>144</v>
      </c>
      <c r="D1275" s="12">
        <v>4</v>
      </c>
      <c r="E1275" s="12"/>
      <c r="F1275" s="12">
        <v>4</v>
      </c>
      <c r="G1275" s="1"/>
      <c r="H1275" s="11" t="s">
        <v>145</v>
      </c>
      <c r="I1275" s="11" t="s">
        <v>138</v>
      </c>
      <c r="J1275" s="27" t="s">
        <v>139</v>
      </c>
      <c r="K1275" s="3"/>
    </row>
    <row r="1276" s="28" customFormat="1" ht="30" customHeight="1" spans="1:11">
      <c r="A1276" s="1"/>
      <c r="B1276" s="30" t="s">
        <v>1365</v>
      </c>
      <c r="C1276" s="11" t="s">
        <v>144</v>
      </c>
      <c r="D1276" s="12">
        <v>6</v>
      </c>
      <c r="E1276" s="12">
        <v>6</v>
      </c>
      <c r="F1276" s="12"/>
      <c r="G1276" s="1"/>
      <c r="H1276" s="11" t="s">
        <v>145</v>
      </c>
      <c r="I1276" s="11" t="s">
        <v>138</v>
      </c>
      <c r="J1276" s="27" t="s">
        <v>139</v>
      </c>
      <c r="K1276" s="3"/>
    </row>
    <row r="1277" s="28" customFormat="1" ht="30" customHeight="1" spans="1:11">
      <c r="A1277" s="1"/>
      <c r="B1277" s="30" t="s">
        <v>1366</v>
      </c>
      <c r="C1277" s="11" t="s">
        <v>144</v>
      </c>
      <c r="D1277" s="12">
        <v>4</v>
      </c>
      <c r="E1277" s="12"/>
      <c r="F1277" s="12">
        <v>4</v>
      </c>
      <c r="G1277" s="1"/>
      <c r="H1277" s="11" t="s">
        <v>145</v>
      </c>
      <c r="I1277" s="11" t="s">
        <v>138</v>
      </c>
      <c r="J1277" s="27" t="s">
        <v>139</v>
      </c>
      <c r="K1277" s="3"/>
    </row>
    <row r="1278" s="28" customFormat="1" ht="30" customHeight="1" spans="1:11">
      <c r="A1278" s="1"/>
      <c r="B1278" s="30" t="s">
        <v>1367</v>
      </c>
      <c r="C1278" s="11" t="s">
        <v>144</v>
      </c>
      <c r="D1278" s="12">
        <v>7</v>
      </c>
      <c r="E1278" s="12">
        <v>7</v>
      </c>
      <c r="F1278" s="12"/>
      <c r="G1278" s="1"/>
      <c r="H1278" s="11" t="s">
        <v>145</v>
      </c>
      <c r="I1278" s="11" t="s">
        <v>138</v>
      </c>
      <c r="J1278" s="27" t="s">
        <v>139</v>
      </c>
      <c r="K1278" s="3"/>
    </row>
    <row r="1279" s="3" customFormat="1" ht="30" customHeight="1" spans="1:10">
      <c r="A1279" s="2" t="s">
        <v>1368</v>
      </c>
      <c r="B1279" s="71"/>
      <c r="C1279" s="19"/>
      <c r="D1279" s="70">
        <v>8</v>
      </c>
      <c r="E1279" s="70"/>
      <c r="F1279" s="70">
        <v>8</v>
      </c>
      <c r="G1279" s="2"/>
      <c r="H1279" s="19"/>
      <c r="I1279" s="19"/>
      <c r="J1279" s="72"/>
    </row>
    <row r="1280" s="28" customFormat="1" ht="30" customHeight="1" spans="1:11">
      <c r="A1280" s="1" t="s">
        <v>82</v>
      </c>
      <c r="B1280" s="30"/>
      <c r="C1280" s="11"/>
      <c r="D1280" s="12">
        <v>8</v>
      </c>
      <c r="E1280" s="12"/>
      <c r="F1280" s="12">
        <v>8</v>
      </c>
      <c r="G1280" s="1"/>
      <c r="H1280" s="11"/>
      <c r="I1280" s="11"/>
      <c r="J1280" s="27"/>
      <c r="K1280" s="3"/>
    </row>
    <row r="1281" s="28" customFormat="1" ht="30" customHeight="1" spans="1:11">
      <c r="A1281" s="1"/>
      <c r="B1281" s="30" t="s">
        <v>1369</v>
      </c>
      <c r="C1281" s="11" t="s">
        <v>144</v>
      </c>
      <c r="D1281" s="12">
        <v>8</v>
      </c>
      <c r="E1281" s="12"/>
      <c r="F1281" s="12">
        <v>8</v>
      </c>
      <c r="G1281" s="1"/>
      <c r="H1281" s="11" t="s">
        <v>145</v>
      </c>
      <c r="I1281" s="11" t="s">
        <v>138</v>
      </c>
      <c r="J1281" s="27" t="s">
        <v>139</v>
      </c>
      <c r="K1281" s="3"/>
    </row>
    <row r="1282" s="3" customFormat="1" ht="30" customHeight="1" spans="1:10">
      <c r="A1282" s="2" t="s">
        <v>1370</v>
      </c>
      <c r="B1282" s="71"/>
      <c r="C1282" s="19"/>
      <c r="D1282" s="70">
        <f t="shared" ref="D1282:F1282" si="40">D1283</f>
        <v>505</v>
      </c>
      <c r="E1282" s="70">
        <f t="shared" si="40"/>
        <v>225</v>
      </c>
      <c r="F1282" s="70">
        <f t="shared" si="40"/>
        <v>280</v>
      </c>
      <c r="G1282" s="2"/>
      <c r="H1282" s="19"/>
      <c r="I1282" s="19"/>
      <c r="J1282" s="72"/>
    </row>
    <row r="1283" s="28" customFormat="1" ht="30" customHeight="1" spans="1:11">
      <c r="A1283" s="1" t="s">
        <v>84</v>
      </c>
      <c r="B1283" s="30"/>
      <c r="C1283" s="11"/>
      <c r="D1283" s="12">
        <f t="shared" ref="D1283:F1283" si="41">SUM(D1284:D1303)</f>
        <v>505</v>
      </c>
      <c r="E1283" s="12">
        <f t="shared" si="41"/>
        <v>225</v>
      </c>
      <c r="F1283" s="12">
        <f t="shared" si="41"/>
        <v>280</v>
      </c>
      <c r="G1283" s="1"/>
      <c r="H1283" s="11"/>
      <c r="I1283" s="11"/>
      <c r="J1283" s="27"/>
      <c r="K1283" s="3"/>
    </row>
    <row r="1284" s="28" customFormat="1" ht="30" customHeight="1" spans="1:11">
      <c r="A1284" s="1"/>
      <c r="B1284" s="30" t="s">
        <v>1371</v>
      </c>
      <c r="C1284" s="11" t="s">
        <v>136</v>
      </c>
      <c r="D1284" s="12">
        <v>45</v>
      </c>
      <c r="E1284" s="12"/>
      <c r="F1284" s="12">
        <v>45</v>
      </c>
      <c r="G1284" s="1"/>
      <c r="H1284" s="11" t="s">
        <v>137</v>
      </c>
      <c r="I1284" s="11" t="s">
        <v>138</v>
      </c>
      <c r="J1284" s="27" t="s">
        <v>139</v>
      </c>
      <c r="K1284" s="3"/>
    </row>
    <row r="1285" s="28" customFormat="1" ht="30" customHeight="1" spans="1:11">
      <c r="A1285" s="1"/>
      <c r="B1285" s="30" t="s">
        <v>1372</v>
      </c>
      <c r="C1285" s="11" t="s">
        <v>169</v>
      </c>
      <c r="D1285" s="12">
        <v>25</v>
      </c>
      <c r="E1285" s="12">
        <v>25</v>
      </c>
      <c r="F1285" s="12"/>
      <c r="G1285" s="1"/>
      <c r="H1285" s="11" t="s">
        <v>170</v>
      </c>
      <c r="I1285" s="11" t="s">
        <v>138</v>
      </c>
      <c r="J1285" s="27" t="s">
        <v>139</v>
      </c>
      <c r="K1285" s="3"/>
    </row>
    <row r="1286" s="28" customFormat="1" ht="30" customHeight="1" spans="1:11">
      <c r="A1286" s="1"/>
      <c r="B1286" s="30" t="s">
        <v>1373</v>
      </c>
      <c r="C1286" s="11" t="s">
        <v>169</v>
      </c>
      <c r="D1286" s="12">
        <v>25</v>
      </c>
      <c r="E1286" s="12">
        <v>25</v>
      </c>
      <c r="F1286" s="12"/>
      <c r="G1286" s="1"/>
      <c r="H1286" s="11" t="s">
        <v>170</v>
      </c>
      <c r="I1286" s="11" t="s">
        <v>138</v>
      </c>
      <c r="J1286" s="27" t="s">
        <v>139</v>
      </c>
      <c r="K1286" s="3"/>
    </row>
    <row r="1287" s="28" customFormat="1" ht="30" customHeight="1" spans="1:11">
      <c r="A1287" s="1"/>
      <c r="B1287" s="30" t="s">
        <v>1374</v>
      </c>
      <c r="C1287" s="11" t="s">
        <v>169</v>
      </c>
      <c r="D1287" s="12">
        <v>25</v>
      </c>
      <c r="E1287" s="12"/>
      <c r="F1287" s="12">
        <v>25</v>
      </c>
      <c r="G1287" s="1"/>
      <c r="H1287" s="11" t="s">
        <v>170</v>
      </c>
      <c r="I1287" s="11" t="s">
        <v>138</v>
      </c>
      <c r="J1287" s="27" t="s">
        <v>139</v>
      </c>
      <c r="K1287" s="3"/>
    </row>
    <row r="1288" s="28" customFormat="1" ht="30" customHeight="1" spans="1:11">
      <c r="A1288" s="1"/>
      <c r="B1288" s="30" t="s">
        <v>1375</v>
      </c>
      <c r="C1288" s="11" t="s">
        <v>169</v>
      </c>
      <c r="D1288" s="12">
        <v>20</v>
      </c>
      <c r="E1288" s="12"/>
      <c r="F1288" s="12">
        <v>20</v>
      </c>
      <c r="G1288" s="1"/>
      <c r="H1288" s="11" t="s">
        <v>170</v>
      </c>
      <c r="I1288" s="11" t="s">
        <v>138</v>
      </c>
      <c r="J1288" s="27" t="s">
        <v>139</v>
      </c>
      <c r="K1288" s="3"/>
    </row>
    <row r="1289" s="28" customFormat="1" ht="30" customHeight="1" spans="1:11">
      <c r="A1289" s="1"/>
      <c r="B1289" s="30" t="s">
        <v>1376</v>
      </c>
      <c r="C1289" s="11" t="s">
        <v>169</v>
      </c>
      <c r="D1289" s="12">
        <v>25</v>
      </c>
      <c r="E1289" s="12">
        <v>25</v>
      </c>
      <c r="F1289" s="12"/>
      <c r="G1289" s="1"/>
      <c r="H1289" s="11" t="s">
        <v>170</v>
      </c>
      <c r="I1289" s="11" t="s">
        <v>138</v>
      </c>
      <c r="J1289" s="27" t="s">
        <v>139</v>
      </c>
      <c r="K1289" s="3"/>
    </row>
    <row r="1290" s="28" customFormat="1" ht="30" customHeight="1" spans="1:11">
      <c r="A1290" s="1"/>
      <c r="B1290" s="30" t="s">
        <v>1377</v>
      </c>
      <c r="C1290" s="11" t="s">
        <v>169</v>
      </c>
      <c r="D1290" s="12">
        <v>20</v>
      </c>
      <c r="E1290" s="12"/>
      <c r="F1290" s="12">
        <v>20</v>
      </c>
      <c r="G1290" s="1"/>
      <c r="H1290" s="11" t="s">
        <v>170</v>
      </c>
      <c r="I1290" s="11" t="s">
        <v>138</v>
      </c>
      <c r="J1290" s="27" t="s">
        <v>139</v>
      </c>
      <c r="K1290" s="3"/>
    </row>
    <row r="1291" s="28" customFormat="1" ht="30" customHeight="1" spans="1:11">
      <c r="A1291" s="1"/>
      <c r="B1291" s="30" t="s">
        <v>1378</v>
      </c>
      <c r="C1291" s="11" t="s">
        <v>169</v>
      </c>
      <c r="D1291" s="12">
        <v>20</v>
      </c>
      <c r="E1291" s="12"/>
      <c r="F1291" s="12">
        <v>20</v>
      </c>
      <c r="G1291" s="1"/>
      <c r="H1291" s="11" t="s">
        <v>170</v>
      </c>
      <c r="I1291" s="11" t="s">
        <v>138</v>
      </c>
      <c r="J1291" s="27" t="s">
        <v>139</v>
      </c>
      <c r="K1291" s="3"/>
    </row>
    <row r="1292" s="28" customFormat="1" ht="30" customHeight="1" spans="1:11">
      <c r="A1292" s="1"/>
      <c r="B1292" s="30" t="s">
        <v>1379</v>
      </c>
      <c r="C1292" s="11" t="s">
        <v>144</v>
      </c>
      <c r="D1292" s="12">
        <v>25</v>
      </c>
      <c r="E1292" s="12"/>
      <c r="F1292" s="12">
        <v>25</v>
      </c>
      <c r="G1292" s="1"/>
      <c r="H1292" s="11" t="s">
        <v>145</v>
      </c>
      <c r="I1292" s="11" t="s">
        <v>138</v>
      </c>
      <c r="J1292" s="27" t="s">
        <v>139</v>
      </c>
      <c r="K1292" s="3"/>
    </row>
    <row r="1293" s="28" customFormat="1" ht="30" customHeight="1" spans="1:11">
      <c r="A1293" s="1"/>
      <c r="B1293" s="30" t="s">
        <v>1380</v>
      </c>
      <c r="C1293" s="11" t="s">
        <v>144</v>
      </c>
      <c r="D1293" s="12">
        <v>25</v>
      </c>
      <c r="E1293" s="12">
        <v>25</v>
      </c>
      <c r="F1293" s="12"/>
      <c r="G1293" s="1"/>
      <c r="H1293" s="11" t="s">
        <v>145</v>
      </c>
      <c r="I1293" s="11" t="s">
        <v>138</v>
      </c>
      <c r="J1293" s="27" t="s">
        <v>139</v>
      </c>
      <c r="K1293" s="3"/>
    </row>
    <row r="1294" s="28" customFormat="1" ht="30" customHeight="1" spans="1:11">
      <c r="A1294" s="1"/>
      <c r="B1294" s="30" t="s">
        <v>1381</v>
      </c>
      <c r="C1294" s="11" t="s">
        <v>144</v>
      </c>
      <c r="D1294" s="12">
        <v>25</v>
      </c>
      <c r="E1294" s="12">
        <v>25</v>
      </c>
      <c r="F1294" s="12"/>
      <c r="G1294" s="1"/>
      <c r="H1294" s="11" t="s">
        <v>145</v>
      </c>
      <c r="I1294" s="11" t="s">
        <v>138</v>
      </c>
      <c r="J1294" s="27" t="s">
        <v>139</v>
      </c>
      <c r="K1294" s="3"/>
    </row>
    <row r="1295" s="28" customFormat="1" ht="30" customHeight="1" spans="1:11">
      <c r="A1295" s="1"/>
      <c r="B1295" s="30" t="s">
        <v>1382</v>
      </c>
      <c r="C1295" s="11" t="s">
        <v>144</v>
      </c>
      <c r="D1295" s="12">
        <v>25</v>
      </c>
      <c r="E1295" s="12"/>
      <c r="F1295" s="12">
        <v>25</v>
      </c>
      <c r="G1295" s="1"/>
      <c r="H1295" s="11" t="s">
        <v>145</v>
      </c>
      <c r="I1295" s="11" t="s">
        <v>138</v>
      </c>
      <c r="J1295" s="27" t="s">
        <v>139</v>
      </c>
      <c r="K1295" s="3"/>
    </row>
    <row r="1296" s="28" customFormat="1" ht="30" customHeight="1" spans="1:11">
      <c r="A1296" s="1"/>
      <c r="B1296" s="30" t="s">
        <v>1383</v>
      </c>
      <c r="C1296" s="11" t="s">
        <v>144</v>
      </c>
      <c r="D1296" s="12">
        <v>25</v>
      </c>
      <c r="E1296" s="12"/>
      <c r="F1296" s="12">
        <v>25</v>
      </c>
      <c r="G1296" s="1"/>
      <c r="H1296" s="11" t="s">
        <v>145</v>
      </c>
      <c r="I1296" s="11" t="s">
        <v>138</v>
      </c>
      <c r="J1296" s="27" t="s">
        <v>139</v>
      </c>
      <c r="K1296" s="3"/>
    </row>
    <row r="1297" s="28" customFormat="1" ht="30" customHeight="1" spans="1:11">
      <c r="A1297" s="1"/>
      <c r="B1297" s="30" t="s">
        <v>1384</v>
      </c>
      <c r="C1297" s="11" t="s">
        <v>144</v>
      </c>
      <c r="D1297" s="12">
        <v>25</v>
      </c>
      <c r="E1297" s="12"/>
      <c r="F1297" s="12">
        <v>25</v>
      </c>
      <c r="G1297" s="1"/>
      <c r="H1297" s="11" t="s">
        <v>145</v>
      </c>
      <c r="I1297" s="11" t="s">
        <v>138</v>
      </c>
      <c r="J1297" s="27" t="s">
        <v>139</v>
      </c>
      <c r="K1297" s="3"/>
    </row>
    <row r="1298" s="28" customFormat="1" ht="30" customHeight="1" spans="1:11">
      <c r="A1298" s="1"/>
      <c r="B1298" s="30" t="s">
        <v>1385</v>
      </c>
      <c r="C1298" s="11" t="s">
        <v>144</v>
      </c>
      <c r="D1298" s="12">
        <v>25</v>
      </c>
      <c r="E1298" s="12"/>
      <c r="F1298" s="12">
        <v>25</v>
      </c>
      <c r="G1298" s="1"/>
      <c r="H1298" s="11" t="s">
        <v>145</v>
      </c>
      <c r="I1298" s="11" t="s">
        <v>138</v>
      </c>
      <c r="J1298" s="27" t="s">
        <v>139</v>
      </c>
      <c r="K1298" s="3"/>
    </row>
    <row r="1299" s="28" customFormat="1" ht="30" customHeight="1" spans="1:11">
      <c r="A1299" s="1"/>
      <c r="B1299" s="30" t="s">
        <v>1386</v>
      </c>
      <c r="C1299" s="11" t="s">
        <v>144</v>
      </c>
      <c r="D1299" s="12">
        <v>25</v>
      </c>
      <c r="E1299" s="12">
        <v>25</v>
      </c>
      <c r="F1299" s="12"/>
      <c r="G1299" s="1"/>
      <c r="H1299" s="11" t="s">
        <v>145</v>
      </c>
      <c r="I1299" s="11" t="s">
        <v>138</v>
      </c>
      <c r="J1299" s="27" t="s">
        <v>139</v>
      </c>
      <c r="K1299" s="3"/>
    </row>
    <row r="1300" s="28" customFormat="1" ht="30" customHeight="1" spans="1:11">
      <c r="A1300" s="1"/>
      <c r="B1300" s="30" t="s">
        <v>1387</v>
      </c>
      <c r="C1300" s="11" t="s">
        <v>144</v>
      </c>
      <c r="D1300" s="12">
        <v>25</v>
      </c>
      <c r="E1300" s="12"/>
      <c r="F1300" s="12">
        <v>25</v>
      </c>
      <c r="G1300" s="1"/>
      <c r="H1300" s="11" t="s">
        <v>145</v>
      </c>
      <c r="I1300" s="11" t="s">
        <v>138</v>
      </c>
      <c r="J1300" s="27" t="s">
        <v>139</v>
      </c>
      <c r="K1300" s="3"/>
    </row>
    <row r="1301" s="28" customFormat="1" ht="30" customHeight="1" spans="1:11">
      <c r="A1301" s="1"/>
      <c r="B1301" s="30" t="s">
        <v>1388</v>
      </c>
      <c r="C1301" s="11" t="s">
        <v>144</v>
      </c>
      <c r="D1301" s="12">
        <v>25</v>
      </c>
      <c r="E1301" s="12">
        <v>25</v>
      </c>
      <c r="F1301" s="12"/>
      <c r="G1301" s="1"/>
      <c r="H1301" s="11" t="s">
        <v>145</v>
      </c>
      <c r="I1301" s="11" t="s">
        <v>138</v>
      </c>
      <c r="J1301" s="27" t="s">
        <v>139</v>
      </c>
      <c r="K1301" s="3"/>
    </row>
    <row r="1302" s="28" customFormat="1" ht="30" customHeight="1" spans="1:11">
      <c r="A1302" s="1"/>
      <c r="B1302" s="30" t="s">
        <v>1389</v>
      </c>
      <c r="C1302" s="11" t="s">
        <v>144</v>
      </c>
      <c r="D1302" s="12">
        <v>25</v>
      </c>
      <c r="E1302" s="12">
        <v>25</v>
      </c>
      <c r="F1302" s="12"/>
      <c r="G1302" s="1"/>
      <c r="H1302" s="11" t="s">
        <v>145</v>
      </c>
      <c r="I1302" s="11" t="s">
        <v>138</v>
      </c>
      <c r="J1302" s="27" t="s">
        <v>139</v>
      </c>
      <c r="K1302" s="3"/>
    </row>
    <row r="1303" s="28" customFormat="1" ht="30" customHeight="1" spans="1:11">
      <c r="A1303" s="1"/>
      <c r="B1303" s="30" t="s">
        <v>1390</v>
      </c>
      <c r="C1303" s="11" t="s">
        <v>144</v>
      </c>
      <c r="D1303" s="12">
        <v>25</v>
      </c>
      <c r="E1303" s="12">
        <v>25</v>
      </c>
      <c r="F1303" s="12"/>
      <c r="G1303" s="1"/>
      <c r="H1303" s="11" t="s">
        <v>145</v>
      </c>
      <c r="I1303" s="11" t="s">
        <v>138</v>
      </c>
      <c r="J1303" s="27" t="s">
        <v>139</v>
      </c>
      <c r="K1303" s="3"/>
    </row>
    <row r="1304" ht="30" customHeight="1" spans="1:11">
      <c r="A1304" s="17" t="s">
        <v>85</v>
      </c>
      <c r="B1304" s="29"/>
      <c r="C1304" s="29"/>
      <c r="D1304" s="70">
        <f t="shared" ref="D1304:F1304" si="42">D1305+D1313+D1324+D1329+D1332+D1334+D1339+D1349+D1352+D1354+D1361+D1396+D1404+D1408+D1412+D1424+D1428+D1431+D1458+D1462+D1464+D1466+D1481+D1483+D1488+D1511+D1531+D1533+D1536+D1538+D1962+D1964+D1967</f>
        <v>25973.9</v>
      </c>
      <c r="E1304" s="70">
        <f t="shared" si="42"/>
        <v>12788.4</v>
      </c>
      <c r="F1304" s="70">
        <f t="shared" si="42"/>
        <v>13185.5</v>
      </c>
      <c r="G1304" s="29"/>
      <c r="H1304" s="73"/>
      <c r="I1304" s="11"/>
      <c r="J1304" s="27"/>
      <c r="K1304" s="3"/>
    </row>
    <row r="1305" s="66" customFormat="1" ht="30" customHeight="1" spans="1:11">
      <c r="A1305" s="74" t="s">
        <v>86</v>
      </c>
      <c r="B1305" s="71"/>
      <c r="C1305" s="19"/>
      <c r="D1305" s="70">
        <f t="shared" ref="D1305:F1305" si="43">SUM(D1306:D1312)</f>
        <v>212</v>
      </c>
      <c r="E1305" s="70">
        <f t="shared" si="43"/>
        <v>204</v>
      </c>
      <c r="F1305" s="70">
        <f t="shared" si="43"/>
        <v>8</v>
      </c>
      <c r="G1305" s="74"/>
      <c r="H1305" s="19"/>
      <c r="I1305" s="19"/>
      <c r="J1305" s="72"/>
      <c r="K1305" s="3"/>
    </row>
    <row r="1306" s="67" customFormat="1" ht="30" customHeight="1" spans="1:11">
      <c r="A1306" s="75" t="s">
        <v>1391</v>
      </c>
      <c r="B1306" s="30" t="s">
        <v>1392</v>
      </c>
      <c r="C1306" s="11" t="s">
        <v>144</v>
      </c>
      <c r="D1306" s="12">
        <v>24</v>
      </c>
      <c r="E1306" s="12">
        <v>24</v>
      </c>
      <c r="F1306" s="12"/>
      <c r="G1306" s="75" t="s">
        <v>1393</v>
      </c>
      <c r="H1306" s="11" t="s">
        <v>145</v>
      </c>
      <c r="I1306" s="11" t="s">
        <v>1394</v>
      </c>
      <c r="J1306" s="27"/>
      <c r="K1306" s="3"/>
    </row>
    <row r="1307" s="67" customFormat="1" ht="30" customHeight="1" spans="1:11">
      <c r="A1307" s="75" t="s">
        <v>1395</v>
      </c>
      <c r="B1307" s="30" t="s">
        <v>1396</v>
      </c>
      <c r="C1307" s="11" t="s">
        <v>239</v>
      </c>
      <c r="D1307" s="12">
        <v>8</v>
      </c>
      <c r="E1307" s="12"/>
      <c r="F1307" s="12">
        <v>8</v>
      </c>
      <c r="G1307" s="75" t="s">
        <v>1393</v>
      </c>
      <c r="H1307" s="11" t="s">
        <v>142</v>
      </c>
      <c r="I1307" s="11" t="s">
        <v>1394</v>
      </c>
      <c r="J1307" s="27"/>
      <c r="K1307" s="3"/>
    </row>
    <row r="1308" s="67" customFormat="1" ht="30" customHeight="1" spans="1:11">
      <c r="A1308" s="75" t="s">
        <v>1395</v>
      </c>
      <c r="B1308" s="30" t="s">
        <v>1397</v>
      </c>
      <c r="C1308" s="11" t="s">
        <v>144</v>
      </c>
      <c r="D1308" s="12">
        <v>24</v>
      </c>
      <c r="E1308" s="12">
        <v>24</v>
      </c>
      <c r="F1308" s="12"/>
      <c r="G1308" s="75" t="s">
        <v>1393</v>
      </c>
      <c r="H1308" s="11" t="s">
        <v>145</v>
      </c>
      <c r="I1308" s="11" t="s">
        <v>1394</v>
      </c>
      <c r="J1308" s="27"/>
      <c r="K1308" s="3"/>
    </row>
    <row r="1309" s="67" customFormat="1" ht="30" customHeight="1" spans="1:11">
      <c r="A1309" s="75" t="s">
        <v>1398</v>
      </c>
      <c r="B1309" s="30" t="s">
        <v>1399</v>
      </c>
      <c r="C1309" s="11" t="s">
        <v>144</v>
      </c>
      <c r="D1309" s="12">
        <v>40</v>
      </c>
      <c r="E1309" s="12">
        <v>40</v>
      </c>
      <c r="F1309" s="12"/>
      <c r="G1309" s="75" t="s">
        <v>1393</v>
      </c>
      <c r="H1309" s="11" t="s">
        <v>145</v>
      </c>
      <c r="I1309" s="11" t="s">
        <v>1394</v>
      </c>
      <c r="J1309" s="27"/>
      <c r="K1309" s="3"/>
    </row>
    <row r="1310" s="67" customFormat="1" ht="30" customHeight="1" spans="1:11">
      <c r="A1310" s="75" t="s">
        <v>1400</v>
      </c>
      <c r="B1310" s="30" t="s">
        <v>1401</v>
      </c>
      <c r="C1310" s="11" t="s">
        <v>1402</v>
      </c>
      <c r="D1310" s="12">
        <v>70</v>
      </c>
      <c r="E1310" s="12">
        <v>70</v>
      </c>
      <c r="F1310" s="12"/>
      <c r="G1310" s="75" t="s">
        <v>1393</v>
      </c>
      <c r="H1310" s="11" t="s">
        <v>145</v>
      </c>
      <c r="I1310" s="11" t="s">
        <v>1394</v>
      </c>
      <c r="J1310" s="27"/>
      <c r="K1310" s="3"/>
    </row>
    <row r="1311" s="67" customFormat="1" ht="30" customHeight="1" spans="1:11">
      <c r="A1311" s="75" t="s">
        <v>1403</v>
      </c>
      <c r="B1311" s="30" t="s">
        <v>1404</v>
      </c>
      <c r="C1311" s="11" t="s">
        <v>144</v>
      </c>
      <c r="D1311" s="12">
        <v>26</v>
      </c>
      <c r="E1311" s="12">
        <v>26</v>
      </c>
      <c r="F1311" s="12"/>
      <c r="G1311" s="75" t="s">
        <v>1393</v>
      </c>
      <c r="H1311" s="11" t="s">
        <v>145</v>
      </c>
      <c r="I1311" s="11" t="s">
        <v>1394</v>
      </c>
      <c r="J1311" s="27"/>
      <c r="K1311" s="3"/>
    </row>
    <row r="1312" s="67" customFormat="1" ht="30" customHeight="1" spans="1:11">
      <c r="A1312" s="75" t="s">
        <v>1405</v>
      </c>
      <c r="B1312" s="30" t="s">
        <v>1406</v>
      </c>
      <c r="C1312" s="11" t="s">
        <v>169</v>
      </c>
      <c r="D1312" s="12">
        <v>20</v>
      </c>
      <c r="E1312" s="12">
        <v>20</v>
      </c>
      <c r="F1312" s="12"/>
      <c r="G1312" s="75" t="s">
        <v>1393</v>
      </c>
      <c r="H1312" s="11" t="s">
        <v>170</v>
      </c>
      <c r="I1312" s="11" t="s">
        <v>1394</v>
      </c>
      <c r="J1312" s="27"/>
      <c r="K1312" s="3"/>
    </row>
    <row r="1313" s="66" customFormat="1" ht="30" customHeight="1" spans="1:11">
      <c r="A1313" s="74" t="s">
        <v>87</v>
      </c>
      <c r="B1313" s="71"/>
      <c r="C1313" s="19"/>
      <c r="D1313" s="70">
        <f t="shared" ref="D1313:F1313" si="44">SUM(D1314:D1323)</f>
        <v>763</v>
      </c>
      <c r="E1313" s="70">
        <f t="shared" si="44"/>
        <v>113.5</v>
      </c>
      <c r="F1313" s="70">
        <f t="shared" si="44"/>
        <v>649.5</v>
      </c>
      <c r="G1313" s="74"/>
      <c r="H1313" s="19"/>
      <c r="I1313" s="19"/>
      <c r="J1313" s="72"/>
      <c r="K1313" s="3"/>
    </row>
    <row r="1314" s="67" customFormat="1" ht="30" customHeight="1" spans="1:11">
      <c r="A1314" s="75" t="s">
        <v>1407</v>
      </c>
      <c r="B1314" s="30" t="s">
        <v>1408</v>
      </c>
      <c r="C1314" s="11" t="s">
        <v>1408</v>
      </c>
      <c r="D1314" s="12">
        <v>572</v>
      </c>
      <c r="E1314" s="12"/>
      <c r="F1314" s="12">
        <v>572</v>
      </c>
      <c r="G1314" s="75" t="s">
        <v>1393</v>
      </c>
      <c r="H1314" s="11" t="s">
        <v>170</v>
      </c>
      <c r="I1314" s="11" t="s">
        <v>1394</v>
      </c>
      <c r="J1314" s="27"/>
      <c r="K1314" s="3"/>
    </row>
    <row r="1315" s="67" customFormat="1" ht="30" customHeight="1" spans="1:11">
      <c r="A1315" s="75" t="s">
        <v>1409</v>
      </c>
      <c r="B1315" s="30" t="s">
        <v>1410</v>
      </c>
      <c r="C1315" s="11" t="s">
        <v>405</v>
      </c>
      <c r="D1315" s="12">
        <v>4</v>
      </c>
      <c r="E1315" s="12"/>
      <c r="F1315" s="12">
        <v>4</v>
      </c>
      <c r="G1315" s="75" t="s">
        <v>1393</v>
      </c>
      <c r="H1315" s="11" t="s">
        <v>170</v>
      </c>
      <c r="I1315" s="11" t="s">
        <v>1394</v>
      </c>
      <c r="J1315" s="27"/>
      <c r="K1315" s="3"/>
    </row>
    <row r="1316" s="67" customFormat="1" ht="30" customHeight="1" spans="1:11">
      <c r="A1316" s="75" t="s">
        <v>1411</v>
      </c>
      <c r="B1316" s="30" t="s">
        <v>1412</v>
      </c>
      <c r="C1316" s="11" t="s">
        <v>169</v>
      </c>
      <c r="D1316" s="12">
        <v>25</v>
      </c>
      <c r="E1316" s="12">
        <v>25</v>
      </c>
      <c r="F1316" s="12"/>
      <c r="G1316" s="75" t="s">
        <v>1393</v>
      </c>
      <c r="H1316" s="11" t="s">
        <v>170</v>
      </c>
      <c r="I1316" s="11" t="s">
        <v>1394</v>
      </c>
      <c r="J1316" s="27"/>
      <c r="K1316" s="3"/>
    </row>
    <row r="1317" s="67" customFormat="1" ht="30" customHeight="1" spans="1:11">
      <c r="A1317" s="75" t="s">
        <v>1411</v>
      </c>
      <c r="B1317" s="30" t="s">
        <v>1413</v>
      </c>
      <c r="C1317" s="11" t="s">
        <v>169</v>
      </c>
      <c r="D1317" s="12">
        <v>25</v>
      </c>
      <c r="E1317" s="12"/>
      <c r="F1317" s="12">
        <v>25</v>
      </c>
      <c r="G1317" s="75" t="s">
        <v>1393</v>
      </c>
      <c r="H1317" s="11" t="s">
        <v>170</v>
      </c>
      <c r="I1317" s="11" t="s">
        <v>1394</v>
      </c>
      <c r="J1317" s="27"/>
      <c r="K1317" s="3"/>
    </row>
    <row r="1318" s="67" customFormat="1" ht="30" customHeight="1" spans="1:11">
      <c r="A1318" s="75" t="s">
        <v>1411</v>
      </c>
      <c r="B1318" s="30" t="s">
        <v>1414</v>
      </c>
      <c r="C1318" s="11" t="s">
        <v>169</v>
      </c>
      <c r="D1318" s="12">
        <v>25</v>
      </c>
      <c r="E1318" s="12">
        <v>25</v>
      </c>
      <c r="F1318" s="12"/>
      <c r="G1318" s="75" t="s">
        <v>1393</v>
      </c>
      <c r="H1318" s="11" t="s">
        <v>170</v>
      </c>
      <c r="I1318" s="11" t="s">
        <v>1394</v>
      </c>
      <c r="J1318" s="27"/>
      <c r="K1318" s="3"/>
    </row>
    <row r="1319" s="67" customFormat="1" ht="30" customHeight="1" spans="1:11">
      <c r="A1319" s="75" t="s">
        <v>1411</v>
      </c>
      <c r="B1319" s="30" t="s">
        <v>1415</v>
      </c>
      <c r="C1319" s="11" t="s">
        <v>169</v>
      </c>
      <c r="D1319" s="12">
        <v>25</v>
      </c>
      <c r="E1319" s="12"/>
      <c r="F1319" s="12">
        <v>25</v>
      </c>
      <c r="G1319" s="75" t="s">
        <v>1393</v>
      </c>
      <c r="H1319" s="11" t="s">
        <v>170</v>
      </c>
      <c r="I1319" s="11" t="s">
        <v>1394</v>
      </c>
      <c r="J1319" s="27"/>
      <c r="K1319" s="3"/>
    </row>
    <row r="1320" s="67" customFormat="1" ht="30" customHeight="1" spans="1:11">
      <c r="A1320" s="75" t="s">
        <v>1411</v>
      </c>
      <c r="B1320" s="30" t="s">
        <v>1416</v>
      </c>
      <c r="C1320" s="11" t="s">
        <v>169</v>
      </c>
      <c r="D1320" s="12">
        <v>25</v>
      </c>
      <c r="E1320" s="12">
        <v>25</v>
      </c>
      <c r="F1320" s="12"/>
      <c r="G1320" s="75" t="s">
        <v>1393</v>
      </c>
      <c r="H1320" s="11" t="s">
        <v>170</v>
      </c>
      <c r="I1320" s="11" t="s">
        <v>1394</v>
      </c>
      <c r="J1320" s="27"/>
      <c r="K1320" s="3"/>
    </row>
    <row r="1321" s="67" customFormat="1" ht="30" customHeight="1" spans="1:11">
      <c r="A1321" s="75" t="s">
        <v>1411</v>
      </c>
      <c r="B1321" s="30" t="s">
        <v>1417</v>
      </c>
      <c r="C1321" s="11" t="s">
        <v>144</v>
      </c>
      <c r="D1321" s="12">
        <v>17.5</v>
      </c>
      <c r="E1321" s="12">
        <v>17.5</v>
      </c>
      <c r="F1321" s="12"/>
      <c r="G1321" s="75" t="s">
        <v>1393</v>
      </c>
      <c r="H1321" s="11" t="s">
        <v>145</v>
      </c>
      <c r="I1321" s="11" t="s">
        <v>1394</v>
      </c>
      <c r="J1321" s="27"/>
      <c r="K1321" s="3"/>
    </row>
    <row r="1322" s="67" customFormat="1" ht="30" customHeight="1" spans="1:11">
      <c r="A1322" s="75" t="s">
        <v>1418</v>
      </c>
      <c r="B1322" s="30" t="s">
        <v>1419</v>
      </c>
      <c r="C1322" s="11" t="s">
        <v>405</v>
      </c>
      <c r="D1322" s="12">
        <v>23.5</v>
      </c>
      <c r="E1322" s="12"/>
      <c r="F1322" s="12">
        <v>23.5</v>
      </c>
      <c r="G1322" s="75" t="s">
        <v>1393</v>
      </c>
      <c r="H1322" s="11" t="s">
        <v>170</v>
      </c>
      <c r="I1322" s="11" t="s">
        <v>1394</v>
      </c>
      <c r="J1322" s="27"/>
      <c r="K1322" s="3"/>
    </row>
    <row r="1323" s="67" customFormat="1" ht="30" customHeight="1" spans="1:11">
      <c r="A1323" s="75" t="s">
        <v>1418</v>
      </c>
      <c r="B1323" s="30" t="s">
        <v>1420</v>
      </c>
      <c r="C1323" s="11" t="s">
        <v>144</v>
      </c>
      <c r="D1323" s="12">
        <v>21</v>
      </c>
      <c r="E1323" s="12">
        <v>21</v>
      </c>
      <c r="F1323" s="12"/>
      <c r="G1323" s="75" t="s">
        <v>1393</v>
      </c>
      <c r="H1323" s="11" t="s">
        <v>145</v>
      </c>
      <c r="I1323" s="11" t="s">
        <v>1394</v>
      </c>
      <c r="J1323" s="27"/>
      <c r="K1323" s="3"/>
    </row>
    <row r="1324" s="66" customFormat="1" ht="30" customHeight="1" spans="1:11">
      <c r="A1324" s="74" t="s">
        <v>88</v>
      </c>
      <c r="B1324" s="71"/>
      <c r="C1324" s="19"/>
      <c r="D1324" s="70">
        <f t="shared" ref="D1324:F1324" si="45">SUM(D1325:D1328)</f>
        <v>167</v>
      </c>
      <c r="E1324" s="70">
        <f t="shared" si="45"/>
        <v>67</v>
      </c>
      <c r="F1324" s="70">
        <f t="shared" si="45"/>
        <v>100</v>
      </c>
      <c r="G1324" s="74"/>
      <c r="H1324" s="19"/>
      <c r="I1324" s="19"/>
      <c r="J1324" s="72"/>
      <c r="K1324" s="3"/>
    </row>
    <row r="1325" s="67" customFormat="1" ht="30" customHeight="1" spans="1:11">
      <c r="A1325" s="75" t="s">
        <v>1421</v>
      </c>
      <c r="B1325" s="30" t="s">
        <v>1422</v>
      </c>
      <c r="C1325" s="11" t="s">
        <v>1423</v>
      </c>
      <c r="D1325" s="12">
        <v>42</v>
      </c>
      <c r="E1325" s="12">
        <v>42</v>
      </c>
      <c r="F1325" s="12"/>
      <c r="G1325" s="75" t="s">
        <v>1393</v>
      </c>
      <c r="H1325" s="11" t="s">
        <v>145</v>
      </c>
      <c r="I1325" s="11" t="s">
        <v>1394</v>
      </c>
      <c r="J1325" s="27"/>
      <c r="K1325" s="3"/>
    </row>
    <row r="1326" s="67" customFormat="1" ht="30" customHeight="1" spans="1:11">
      <c r="A1326" s="75" t="s">
        <v>1424</v>
      </c>
      <c r="B1326" s="30" t="s">
        <v>1425</v>
      </c>
      <c r="C1326" s="11" t="s">
        <v>169</v>
      </c>
      <c r="D1326" s="12">
        <v>50</v>
      </c>
      <c r="E1326" s="12"/>
      <c r="F1326" s="12">
        <v>50</v>
      </c>
      <c r="G1326" s="75" t="s">
        <v>1393</v>
      </c>
      <c r="H1326" s="11" t="s">
        <v>142</v>
      </c>
      <c r="I1326" s="11" t="s">
        <v>1394</v>
      </c>
      <c r="J1326" s="27"/>
      <c r="K1326" s="3"/>
    </row>
    <row r="1327" s="67" customFormat="1" ht="30" customHeight="1" spans="1:11">
      <c r="A1327" s="75" t="s">
        <v>1424</v>
      </c>
      <c r="B1327" s="30" t="s">
        <v>1426</v>
      </c>
      <c r="C1327" s="11" t="s">
        <v>169</v>
      </c>
      <c r="D1327" s="12">
        <v>50</v>
      </c>
      <c r="E1327" s="12"/>
      <c r="F1327" s="12">
        <v>50</v>
      </c>
      <c r="G1327" s="75" t="s">
        <v>1393</v>
      </c>
      <c r="H1327" s="11" t="s">
        <v>142</v>
      </c>
      <c r="I1327" s="11" t="s">
        <v>1394</v>
      </c>
      <c r="J1327" s="27"/>
      <c r="K1327" s="3"/>
    </row>
    <row r="1328" s="67" customFormat="1" ht="30" customHeight="1" spans="1:11">
      <c r="A1328" s="75" t="s">
        <v>1427</v>
      </c>
      <c r="B1328" s="30" t="s">
        <v>1428</v>
      </c>
      <c r="C1328" s="11" t="s">
        <v>144</v>
      </c>
      <c r="D1328" s="12">
        <v>25</v>
      </c>
      <c r="E1328" s="12">
        <v>25</v>
      </c>
      <c r="F1328" s="12"/>
      <c r="G1328" s="75" t="s">
        <v>1393</v>
      </c>
      <c r="H1328" s="11" t="s">
        <v>145</v>
      </c>
      <c r="I1328" s="11" t="s">
        <v>1394</v>
      </c>
      <c r="J1328" s="27"/>
      <c r="K1328" s="3"/>
    </row>
    <row r="1329" s="66" customFormat="1" ht="30" customHeight="1" spans="1:11">
      <c r="A1329" s="74" t="s">
        <v>89</v>
      </c>
      <c r="B1329" s="71"/>
      <c r="C1329" s="19"/>
      <c r="D1329" s="70">
        <f t="shared" ref="D1329:F1329" si="46">SUM(D1330:D1331)</f>
        <v>73</v>
      </c>
      <c r="E1329" s="70">
        <f t="shared" si="46"/>
        <v>63</v>
      </c>
      <c r="F1329" s="70">
        <f t="shared" si="46"/>
        <v>10</v>
      </c>
      <c r="G1329" s="74"/>
      <c r="H1329" s="19"/>
      <c r="I1329" s="19"/>
      <c r="J1329" s="72"/>
      <c r="K1329" s="3"/>
    </row>
    <row r="1330" s="67" customFormat="1" ht="30" customHeight="1" spans="1:11">
      <c r="A1330" s="75" t="s">
        <v>1429</v>
      </c>
      <c r="B1330" s="30" t="s">
        <v>1430</v>
      </c>
      <c r="C1330" s="11" t="s">
        <v>1431</v>
      </c>
      <c r="D1330" s="12">
        <v>63</v>
      </c>
      <c r="E1330" s="12">
        <v>63</v>
      </c>
      <c r="F1330" s="12"/>
      <c r="G1330" s="75" t="s">
        <v>1393</v>
      </c>
      <c r="H1330" s="11" t="s">
        <v>170</v>
      </c>
      <c r="I1330" s="11" t="s">
        <v>1394</v>
      </c>
      <c r="J1330" s="27"/>
      <c r="K1330" s="3"/>
    </row>
    <row r="1331" s="67" customFormat="1" ht="30" customHeight="1" spans="1:11">
      <c r="A1331" s="75" t="s">
        <v>1432</v>
      </c>
      <c r="B1331" s="30" t="s">
        <v>1433</v>
      </c>
      <c r="C1331" s="11" t="s">
        <v>1434</v>
      </c>
      <c r="D1331" s="12">
        <v>10</v>
      </c>
      <c r="E1331" s="12"/>
      <c r="F1331" s="12">
        <v>10</v>
      </c>
      <c r="G1331" s="75" t="s">
        <v>1393</v>
      </c>
      <c r="H1331" s="11" t="s">
        <v>142</v>
      </c>
      <c r="I1331" s="11" t="s">
        <v>1394</v>
      </c>
      <c r="J1331" s="27"/>
      <c r="K1331" s="3"/>
    </row>
    <row r="1332" s="66" customFormat="1" ht="30" customHeight="1" spans="1:11">
      <c r="A1332" s="74" t="s">
        <v>90</v>
      </c>
      <c r="B1332" s="71"/>
      <c r="C1332" s="19"/>
      <c r="D1332" s="70">
        <v>25</v>
      </c>
      <c r="E1332" s="70">
        <v>25</v>
      </c>
      <c r="F1332" s="70"/>
      <c r="G1332" s="74"/>
      <c r="H1332" s="19"/>
      <c r="I1332" s="19"/>
      <c r="J1332" s="72"/>
      <c r="K1332" s="3"/>
    </row>
    <row r="1333" s="67" customFormat="1" ht="30" customHeight="1" spans="1:11">
      <c r="A1333" s="75" t="s">
        <v>1435</v>
      </c>
      <c r="B1333" s="30" t="s">
        <v>1436</v>
      </c>
      <c r="C1333" s="11" t="s">
        <v>169</v>
      </c>
      <c r="D1333" s="12">
        <v>25</v>
      </c>
      <c r="E1333" s="12">
        <v>25</v>
      </c>
      <c r="F1333" s="12"/>
      <c r="G1333" s="75" t="s">
        <v>1393</v>
      </c>
      <c r="H1333" s="11" t="s">
        <v>170</v>
      </c>
      <c r="I1333" s="11" t="s">
        <v>1394</v>
      </c>
      <c r="J1333" s="27"/>
      <c r="K1333" s="3"/>
    </row>
    <row r="1334" s="66" customFormat="1" ht="30" customHeight="1" spans="1:11">
      <c r="A1334" s="74" t="s">
        <v>91</v>
      </c>
      <c r="B1334" s="71"/>
      <c r="C1334" s="19"/>
      <c r="D1334" s="70">
        <f t="shared" ref="D1334:F1334" si="47">SUM(D1335:D1338)</f>
        <v>115</v>
      </c>
      <c r="E1334" s="70">
        <f t="shared" si="47"/>
        <v>80</v>
      </c>
      <c r="F1334" s="70">
        <f t="shared" si="47"/>
        <v>35</v>
      </c>
      <c r="G1334" s="74"/>
      <c r="H1334" s="19"/>
      <c r="I1334" s="19"/>
      <c r="J1334" s="72"/>
      <c r="K1334" s="3"/>
    </row>
    <row r="1335" s="67" customFormat="1" ht="30" customHeight="1" spans="1:11">
      <c r="A1335" s="75" t="s">
        <v>1437</v>
      </c>
      <c r="B1335" s="30" t="s">
        <v>1438</v>
      </c>
      <c r="C1335" s="11" t="s">
        <v>699</v>
      </c>
      <c r="D1335" s="12">
        <v>25</v>
      </c>
      <c r="E1335" s="12">
        <v>25</v>
      </c>
      <c r="F1335" s="12"/>
      <c r="G1335" s="75" t="s">
        <v>1393</v>
      </c>
      <c r="H1335" s="11" t="s">
        <v>170</v>
      </c>
      <c r="I1335" s="11" t="s">
        <v>1394</v>
      </c>
      <c r="J1335" s="27"/>
      <c r="K1335" s="3"/>
    </row>
    <row r="1336" s="67" customFormat="1" ht="30" customHeight="1" spans="1:11">
      <c r="A1336" s="75" t="s">
        <v>1439</v>
      </c>
      <c r="B1336" s="30" t="s">
        <v>1440</v>
      </c>
      <c r="C1336" s="11" t="s">
        <v>169</v>
      </c>
      <c r="D1336" s="12">
        <v>20</v>
      </c>
      <c r="E1336" s="12">
        <v>20</v>
      </c>
      <c r="F1336" s="12"/>
      <c r="G1336" s="75" t="s">
        <v>1393</v>
      </c>
      <c r="H1336" s="11" t="s">
        <v>170</v>
      </c>
      <c r="I1336" s="11" t="s">
        <v>1394</v>
      </c>
      <c r="J1336" s="27"/>
      <c r="K1336" s="3"/>
    </row>
    <row r="1337" s="67" customFormat="1" ht="30" customHeight="1" spans="1:11">
      <c r="A1337" s="75" t="s">
        <v>1441</v>
      </c>
      <c r="B1337" s="30" t="s">
        <v>1442</v>
      </c>
      <c r="C1337" s="11" t="s">
        <v>144</v>
      </c>
      <c r="D1337" s="12">
        <v>35</v>
      </c>
      <c r="E1337" s="12"/>
      <c r="F1337" s="12">
        <v>35</v>
      </c>
      <c r="G1337" s="75" t="s">
        <v>1393</v>
      </c>
      <c r="H1337" s="11" t="s">
        <v>145</v>
      </c>
      <c r="I1337" s="11" t="s">
        <v>1394</v>
      </c>
      <c r="J1337" s="27"/>
      <c r="K1337" s="3"/>
    </row>
    <row r="1338" s="67" customFormat="1" ht="30" customHeight="1" spans="1:11">
      <c r="A1338" s="75" t="s">
        <v>1443</v>
      </c>
      <c r="B1338" s="30" t="s">
        <v>1444</v>
      </c>
      <c r="C1338" s="11" t="s">
        <v>144</v>
      </c>
      <c r="D1338" s="12">
        <v>35</v>
      </c>
      <c r="E1338" s="12">
        <v>35</v>
      </c>
      <c r="F1338" s="12"/>
      <c r="G1338" s="75" t="s">
        <v>1393</v>
      </c>
      <c r="H1338" s="11" t="s">
        <v>145</v>
      </c>
      <c r="I1338" s="11" t="s">
        <v>1394</v>
      </c>
      <c r="J1338" s="27"/>
      <c r="K1338" s="3"/>
    </row>
    <row r="1339" s="66" customFormat="1" ht="30" customHeight="1" spans="1:11">
      <c r="A1339" s="74" t="s">
        <v>92</v>
      </c>
      <c r="B1339" s="71"/>
      <c r="C1339" s="19"/>
      <c r="D1339" s="70">
        <f t="shared" ref="D1339:F1339" si="48">SUM(D1340:D1348)</f>
        <v>384</v>
      </c>
      <c r="E1339" s="70">
        <f t="shared" si="48"/>
        <v>284</v>
      </c>
      <c r="F1339" s="70">
        <f t="shared" si="48"/>
        <v>100</v>
      </c>
      <c r="G1339" s="74"/>
      <c r="H1339" s="19"/>
      <c r="I1339" s="19"/>
      <c r="J1339" s="72"/>
      <c r="K1339" s="3"/>
    </row>
    <row r="1340" s="67" customFormat="1" ht="30" customHeight="1" spans="1:11">
      <c r="A1340" s="75" t="s">
        <v>1445</v>
      </c>
      <c r="B1340" s="30" t="s">
        <v>1446</v>
      </c>
      <c r="C1340" s="11" t="s">
        <v>1431</v>
      </c>
      <c r="D1340" s="12">
        <v>84</v>
      </c>
      <c r="E1340" s="12">
        <v>84</v>
      </c>
      <c r="F1340" s="12"/>
      <c r="G1340" s="75" t="s">
        <v>1393</v>
      </c>
      <c r="H1340" s="11" t="s">
        <v>170</v>
      </c>
      <c r="I1340" s="11" t="s">
        <v>1394</v>
      </c>
      <c r="J1340" s="27"/>
      <c r="K1340" s="3"/>
    </row>
    <row r="1341" s="67" customFormat="1" ht="30" customHeight="1" spans="1:11">
      <c r="A1341" s="75" t="s">
        <v>1447</v>
      </c>
      <c r="B1341" s="30" t="s">
        <v>1448</v>
      </c>
      <c r="C1341" s="11" t="s">
        <v>169</v>
      </c>
      <c r="D1341" s="12">
        <v>50</v>
      </c>
      <c r="E1341" s="12"/>
      <c r="F1341" s="12">
        <v>50</v>
      </c>
      <c r="G1341" s="75" t="s">
        <v>1393</v>
      </c>
      <c r="H1341" s="11" t="s">
        <v>142</v>
      </c>
      <c r="I1341" s="11" t="s">
        <v>1394</v>
      </c>
      <c r="J1341" s="27"/>
      <c r="K1341" s="3"/>
    </row>
    <row r="1342" s="67" customFormat="1" ht="30" customHeight="1" spans="1:11">
      <c r="A1342" s="75" t="s">
        <v>1449</v>
      </c>
      <c r="B1342" s="30" t="s">
        <v>1450</v>
      </c>
      <c r="C1342" s="11" t="s">
        <v>144</v>
      </c>
      <c r="D1342" s="12">
        <v>25</v>
      </c>
      <c r="E1342" s="12">
        <v>25</v>
      </c>
      <c r="F1342" s="12"/>
      <c r="G1342" s="75" t="s">
        <v>1393</v>
      </c>
      <c r="H1342" s="11" t="s">
        <v>145</v>
      </c>
      <c r="I1342" s="11" t="s">
        <v>1394</v>
      </c>
      <c r="J1342" s="27"/>
      <c r="K1342" s="3"/>
    </row>
    <row r="1343" s="67" customFormat="1" ht="30" customHeight="1" spans="1:11">
      <c r="A1343" s="75" t="s">
        <v>1451</v>
      </c>
      <c r="B1343" s="30" t="s">
        <v>1452</v>
      </c>
      <c r="C1343" s="11" t="s">
        <v>1402</v>
      </c>
      <c r="D1343" s="12">
        <v>70</v>
      </c>
      <c r="E1343" s="12">
        <v>70</v>
      </c>
      <c r="F1343" s="12"/>
      <c r="G1343" s="75" t="s">
        <v>1393</v>
      </c>
      <c r="H1343" s="11" t="s">
        <v>145</v>
      </c>
      <c r="I1343" s="11" t="s">
        <v>1394</v>
      </c>
      <c r="J1343" s="27"/>
      <c r="K1343" s="3"/>
    </row>
    <row r="1344" s="67" customFormat="1" ht="30" customHeight="1" spans="1:11">
      <c r="A1344" s="75" t="s">
        <v>1453</v>
      </c>
      <c r="B1344" s="30" t="s">
        <v>1454</v>
      </c>
      <c r="C1344" s="11" t="s">
        <v>169</v>
      </c>
      <c r="D1344" s="12">
        <v>25</v>
      </c>
      <c r="E1344" s="12">
        <v>25</v>
      </c>
      <c r="F1344" s="12"/>
      <c r="G1344" s="75" t="s">
        <v>1393</v>
      </c>
      <c r="H1344" s="11" t="s">
        <v>170</v>
      </c>
      <c r="I1344" s="11" t="s">
        <v>1394</v>
      </c>
      <c r="J1344" s="27"/>
      <c r="K1344" s="3"/>
    </row>
    <row r="1345" s="67" customFormat="1" ht="30" customHeight="1" spans="1:11">
      <c r="A1345" s="75" t="s">
        <v>1455</v>
      </c>
      <c r="B1345" s="30" t="s">
        <v>1456</v>
      </c>
      <c r="C1345" s="11" t="s">
        <v>169</v>
      </c>
      <c r="D1345" s="12">
        <v>50</v>
      </c>
      <c r="E1345" s="12"/>
      <c r="F1345" s="12">
        <v>50</v>
      </c>
      <c r="G1345" s="75" t="s">
        <v>1393</v>
      </c>
      <c r="H1345" s="11" t="s">
        <v>142</v>
      </c>
      <c r="I1345" s="11" t="s">
        <v>1394</v>
      </c>
      <c r="J1345" s="27"/>
      <c r="K1345" s="3"/>
    </row>
    <row r="1346" s="67" customFormat="1" ht="30" customHeight="1" spans="1:11">
      <c r="A1346" s="75" t="s">
        <v>1457</v>
      </c>
      <c r="B1346" s="30" t="s">
        <v>1458</v>
      </c>
      <c r="C1346" s="11" t="s">
        <v>169</v>
      </c>
      <c r="D1346" s="12">
        <v>25</v>
      </c>
      <c r="E1346" s="12">
        <v>25</v>
      </c>
      <c r="F1346" s="12"/>
      <c r="G1346" s="75" t="s">
        <v>1393</v>
      </c>
      <c r="H1346" s="11" t="s">
        <v>170</v>
      </c>
      <c r="I1346" s="11" t="s">
        <v>1394</v>
      </c>
      <c r="J1346" s="27"/>
      <c r="K1346" s="3"/>
    </row>
    <row r="1347" s="67" customFormat="1" ht="30" customHeight="1" spans="1:11">
      <c r="A1347" s="75" t="s">
        <v>1457</v>
      </c>
      <c r="B1347" s="30" t="s">
        <v>1459</v>
      </c>
      <c r="C1347" s="11" t="s">
        <v>169</v>
      </c>
      <c r="D1347" s="12">
        <v>20</v>
      </c>
      <c r="E1347" s="12">
        <v>20</v>
      </c>
      <c r="F1347" s="12"/>
      <c r="G1347" s="75" t="s">
        <v>1393</v>
      </c>
      <c r="H1347" s="11" t="s">
        <v>170</v>
      </c>
      <c r="I1347" s="11" t="s">
        <v>1394</v>
      </c>
      <c r="J1347" s="27"/>
      <c r="K1347" s="3"/>
    </row>
    <row r="1348" s="67" customFormat="1" ht="30" customHeight="1" spans="1:11">
      <c r="A1348" s="75" t="s">
        <v>1460</v>
      </c>
      <c r="B1348" s="30" t="s">
        <v>1461</v>
      </c>
      <c r="C1348" s="11" t="s">
        <v>1423</v>
      </c>
      <c r="D1348" s="12">
        <v>35</v>
      </c>
      <c r="E1348" s="12">
        <v>35</v>
      </c>
      <c r="F1348" s="12"/>
      <c r="G1348" s="75" t="s">
        <v>1393</v>
      </c>
      <c r="H1348" s="11" t="s">
        <v>145</v>
      </c>
      <c r="I1348" s="11" t="s">
        <v>1394</v>
      </c>
      <c r="J1348" s="27"/>
      <c r="K1348" s="3"/>
    </row>
    <row r="1349" s="66" customFormat="1" ht="30" customHeight="1" spans="1:11">
      <c r="A1349" s="74" t="s">
        <v>93</v>
      </c>
      <c r="B1349" s="71"/>
      <c r="C1349" s="19"/>
      <c r="D1349" s="70">
        <f t="shared" ref="D1349:F1349" si="49">SUM(D1350:D1351)</f>
        <v>49</v>
      </c>
      <c r="E1349" s="70">
        <f t="shared" si="49"/>
        <v>24</v>
      </c>
      <c r="F1349" s="70">
        <f t="shared" si="49"/>
        <v>25</v>
      </c>
      <c r="G1349" s="74"/>
      <c r="H1349" s="19"/>
      <c r="I1349" s="19"/>
      <c r="J1349" s="72"/>
      <c r="K1349" s="3"/>
    </row>
    <row r="1350" s="67" customFormat="1" ht="30" customHeight="1" spans="1:11">
      <c r="A1350" s="75" t="s">
        <v>1462</v>
      </c>
      <c r="B1350" s="30" t="s">
        <v>1463</v>
      </c>
      <c r="C1350" s="11" t="s">
        <v>144</v>
      </c>
      <c r="D1350" s="12">
        <v>25</v>
      </c>
      <c r="E1350" s="12"/>
      <c r="F1350" s="12">
        <v>25</v>
      </c>
      <c r="G1350" s="75" t="s">
        <v>1393</v>
      </c>
      <c r="H1350" s="11" t="s">
        <v>145</v>
      </c>
      <c r="I1350" s="11" t="s">
        <v>1394</v>
      </c>
      <c r="J1350" s="27"/>
      <c r="K1350" s="3"/>
    </row>
    <row r="1351" s="67" customFormat="1" ht="30" customHeight="1" spans="1:11">
      <c r="A1351" s="75" t="s">
        <v>1464</v>
      </c>
      <c r="B1351" s="30" t="s">
        <v>1465</v>
      </c>
      <c r="C1351" s="11" t="s">
        <v>144</v>
      </c>
      <c r="D1351" s="12">
        <v>24</v>
      </c>
      <c r="E1351" s="12">
        <v>24</v>
      </c>
      <c r="F1351" s="12"/>
      <c r="G1351" s="75" t="s">
        <v>1393</v>
      </c>
      <c r="H1351" s="11" t="s">
        <v>145</v>
      </c>
      <c r="I1351" s="11" t="s">
        <v>1394</v>
      </c>
      <c r="J1351" s="27"/>
      <c r="K1351" s="3"/>
    </row>
    <row r="1352" s="66" customFormat="1" ht="30" customHeight="1" spans="1:11">
      <c r="A1352" s="74" t="s">
        <v>94</v>
      </c>
      <c r="B1352" s="71"/>
      <c r="C1352" s="19"/>
      <c r="D1352" s="70">
        <v>25</v>
      </c>
      <c r="E1352" s="70"/>
      <c r="F1352" s="70">
        <v>25</v>
      </c>
      <c r="G1352" s="74"/>
      <c r="H1352" s="19"/>
      <c r="I1352" s="19"/>
      <c r="J1352" s="72"/>
      <c r="K1352" s="3"/>
    </row>
    <row r="1353" s="67" customFormat="1" ht="30" customHeight="1" spans="1:11">
      <c r="A1353" s="75" t="s">
        <v>1466</v>
      </c>
      <c r="B1353" s="30" t="s">
        <v>1467</v>
      </c>
      <c r="C1353" s="11" t="s">
        <v>144</v>
      </c>
      <c r="D1353" s="12">
        <v>25</v>
      </c>
      <c r="E1353" s="12"/>
      <c r="F1353" s="12">
        <v>25</v>
      </c>
      <c r="G1353" s="75" t="s">
        <v>1393</v>
      </c>
      <c r="H1353" s="11" t="s">
        <v>145</v>
      </c>
      <c r="I1353" s="11" t="s">
        <v>1394</v>
      </c>
      <c r="J1353" s="27"/>
      <c r="K1353" s="3"/>
    </row>
    <row r="1354" s="66" customFormat="1" ht="30" customHeight="1" spans="1:11">
      <c r="A1354" s="74" t="s">
        <v>95</v>
      </c>
      <c r="B1354" s="71"/>
      <c r="C1354" s="19"/>
      <c r="D1354" s="70">
        <f t="shared" ref="D1354:F1354" si="50">SUM(D1355:D1360)</f>
        <v>200</v>
      </c>
      <c r="E1354" s="70">
        <f t="shared" si="50"/>
        <v>160</v>
      </c>
      <c r="F1354" s="70">
        <f t="shared" si="50"/>
        <v>40</v>
      </c>
      <c r="G1354" s="74"/>
      <c r="H1354" s="19"/>
      <c r="I1354" s="19"/>
      <c r="J1354" s="72"/>
      <c r="K1354" s="3"/>
    </row>
    <row r="1355" s="67" customFormat="1" ht="30" customHeight="1" spans="1:11">
      <c r="A1355" s="75" t="s">
        <v>1468</v>
      </c>
      <c r="B1355" s="30" t="s">
        <v>1469</v>
      </c>
      <c r="C1355" s="11" t="s">
        <v>144</v>
      </c>
      <c r="D1355" s="12">
        <v>25</v>
      </c>
      <c r="E1355" s="12">
        <v>25</v>
      </c>
      <c r="F1355" s="12"/>
      <c r="G1355" s="75" t="s">
        <v>1393</v>
      </c>
      <c r="H1355" s="11" t="s">
        <v>145</v>
      </c>
      <c r="I1355" s="11" t="s">
        <v>1394</v>
      </c>
      <c r="J1355" s="27"/>
      <c r="K1355" s="3"/>
    </row>
    <row r="1356" s="67" customFormat="1" ht="30" customHeight="1" spans="1:11">
      <c r="A1356" s="75" t="s">
        <v>1470</v>
      </c>
      <c r="B1356" s="30" t="s">
        <v>1471</v>
      </c>
      <c r="C1356" s="11" t="s">
        <v>1431</v>
      </c>
      <c r="D1356" s="12">
        <v>60</v>
      </c>
      <c r="E1356" s="12">
        <v>60</v>
      </c>
      <c r="F1356" s="12"/>
      <c r="G1356" s="75" t="s">
        <v>1393</v>
      </c>
      <c r="H1356" s="11" t="s">
        <v>170</v>
      </c>
      <c r="I1356" s="11" t="s">
        <v>1394</v>
      </c>
      <c r="J1356" s="27"/>
      <c r="K1356" s="3"/>
    </row>
    <row r="1357" s="67" customFormat="1" ht="30" customHeight="1" spans="1:11">
      <c r="A1357" s="75" t="s">
        <v>1472</v>
      </c>
      <c r="B1357" s="30" t="s">
        <v>1473</v>
      </c>
      <c r="C1357" s="11" t="s">
        <v>144</v>
      </c>
      <c r="D1357" s="12">
        <v>25</v>
      </c>
      <c r="E1357" s="12">
        <v>25</v>
      </c>
      <c r="F1357" s="12"/>
      <c r="G1357" s="75" t="s">
        <v>1393</v>
      </c>
      <c r="H1357" s="11" t="s">
        <v>145</v>
      </c>
      <c r="I1357" s="11" t="s">
        <v>1394</v>
      </c>
      <c r="J1357" s="27"/>
      <c r="K1357" s="3"/>
    </row>
    <row r="1358" s="67" customFormat="1" ht="30" customHeight="1" spans="1:11">
      <c r="A1358" s="75" t="s">
        <v>1474</v>
      </c>
      <c r="B1358" s="30" t="s">
        <v>1475</v>
      </c>
      <c r="C1358" s="11" t="s">
        <v>169</v>
      </c>
      <c r="D1358" s="12">
        <v>25</v>
      </c>
      <c r="E1358" s="12">
        <v>25</v>
      </c>
      <c r="F1358" s="12"/>
      <c r="G1358" s="75" t="s">
        <v>1393</v>
      </c>
      <c r="H1358" s="11" t="s">
        <v>170</v>
      </c>
      <c r="I1358" s="11" t="s">
        <v>1394</v>
      </c>
      <c r="J1358" s="27"/>
      <c r="K1358" s="3"/>
    </row>
    <row r="1359" s="67" customFormat="1" ht="30" customHeight="1" spans="1:11">
      <c r="A1359" s="75" t="s">
        <v>1476</v>
      </c>
      <c r="B1359" s="30" t="s">
        <v>1477</v>
      </c>
      <c r="C1359" s="11" t="s">
        <v>169</v>
      </c>
      <c r="D1359" s="12">
        <v>25</v>
      </c>
      <c r="E1359" s="12">
        <v>25</v>
      </c>
      <c r="F1359" s="12"/>
      <c r="G1359" s="75" t="s">
        <v>1393</v>
      </c>
      <c r="H1359" s="11" t="s">
        <v>170</v>
      </c>
      <c r="I1359" s="11" t="s">
        <v>1394</v>
      </c>
      <c r="J1359" s="27"/>
      <c r="K1359" s="3"/>
    </row>
    <row r="1360" s="67" customFormat="1" ht="30" customHeight="1" spans="1:11">
      <c r="A1360" s="75" t="s">
        <v>1476</v>
      </c>
      <c r="B1360" s="30" t="s">
        <v>1478</v>
      </c>
      <c r="C1360" s="11" t="s">
        <v>169</v>
      </c>
      <c r="D1360" s="12">
        <v>40</v>
      </c>
      <c r="E1360" s="12"/>
      <c r="F1360" s="12">
        <v>40</v>
      </c>
      <c r="G1360" s="75" t="s">
        <v>1393</v>
      </c>
      <c r="H1360" s="11" t="s">
        <v>142</v>
      </c>
      <c r="I1360" s="11" t="s">
        <v>1394</v>
      </c>
      <c r="J1360" s="27"/>
      <c r="K1360" s="3"/>
    </row>
    <row r="1361" s="66" customFormat="1" ht="30" customHeight="1" spans="1:11">
      <c r="A1361" s="74" t="s">
        <v>96</v>
      </c>
      <c r="B1361" s="71"/>
      <c r="C1361" s="19"/>
      <c r="D1361" s="70">
        <f t="shared" ref="D1361:F1361" si="51">SUM(D1362:D1395)</f>
        <v>1208.1</v>
      </c>
      <c r="E1361" s="70">
        <f t="shared" si="51"/>
        <v>811.1</v>
      </c>
      <c r="F1361" s="70">
        <f t="shared" si="51"/>
        <v>397</v>
      </c>
      <c r="G1361" s="74"/>
      <c r="H1361" s="19"/>
      <c r="I1361" s="19"/>
      <c r="J1361" s="72"/>
      <c r="K1361" s="3"/>
    </row>
    <row r="1362" s="67" customFormat="1" ht="30" customHeight="1" spans="1:11">
      <c r="A1362" s="75" t="s">
        <v>1479</v>
      </c>
      <c r="B1362" s="30" t="s">
        <v>1480</v>
      </c>
      <c r="C1362" s="11" t="s">
        <v>144</v>
      </c>
      <c r="D1362" s="12">
        <v>35</v>
      </c>
      <c r="E1362" s="12">
        <v>35</v>
      </c>
      <c r="F1362" s="12"/>
      <c r="G1362" s="75" t="s">
        <v>1393</v>
      </c>
      <c r="H1362" s="11" t="s">
        <v>145</v>
      </c>
      <c r="I1362" s="11" t="s">
        <v>1394</v>
      </c>
      <c r="J1362" s="27"/>
      <c r="K1362" s="3"/>
    </row>
    <row r="1363" s="67" customFormat="1" ht="30" customHeight="1" spans="1:11">
      <c r="A1363" s="75" t="s">
        <v>1479</v>
      </c>
      <c r="B1363" s="30" t="s">
        <v>1481</v>
      </c>
      <c r="C1363" s="11" t="s">
        <v>144</v>
      </c>
      <c r="D1363" s="12">
        <v>35</v>
      </c>
      <c r="E1363" s="12"/>
      <c r="F1363" s="12">
        <v>35</v>
      </c>
      <c r="G1363" s="75" t="s">
        <v>1393</v>
      </c>
      <c r="H1363" s="11" t="s">
        <v>145</v>
      </c>
      <c r="I1363" s="11" t="s">
        <v>1394</v>
      </c>
      <c r="J1363" s="27"/>
      <c r="K1363" s="3"/>
    </row>
    <row r="1364" s="67" customFormat="1" ht="30" customHeight="1" spans="1:11">
      <c r="A1364" s="75" t="s">
        <v>1482</v>
      </c>
      <c r="B1364" s="30" t="s">
        <v>1483</v>
      </c>
      <c r="C1364" s="11" t="s">
        <v>1423</v>
      </c>
      <c r="D1364" s="12">
        <v>42</v>
      </c>
      <c r="E1364" s="12">
        <v>42</v>
      </c>
      <c r="F1364" s="12"/>
      <c r="G1364" s="75" t="s">
        <v>1393</v>
      </c>
      <c r="H1364" s="11" t="s">
        <v>145</v>
      </c>
      <c r="I1364" s="11" t="s">
        <v>1394</v>
      </c>
      <c r="J1364" s="27"/>
      <c r="K1364" s="3"/>
    </row>
    <row r="1365" s="67" customFormat="1" ht="30" customHeight="1" spans="1:11">
      <c r="A1365" s="75" t="s">
        <v>1484</v>
      </c>
      <c r="B1365" s="30" t="s">
        <v>1485</v>
      </c>
      <c r="C1365" s="11" t="s">
        <v>243</v>
      </c>
      <c r="D1365" s="12">
        <v>20</v>
      </c>
      <c r="E1365" s="12">
        <v>20</v>
      </c>
      <c r="F1365" s="12"/>
      <c r="G1365" s="75" t="s">
        <v>1393</v>
      </c>
      <c r="H1365" s="11" t="s">
        <v>244</v>
      </c>
      <c r="I1365" s="11" t="s">
        <v>1394</v>
      </c>
      <c r="J1365" s="27"/>
      <c r="K1365" s="3"/>
    </row>
    <row r="1366" s="67" customFormat="1" ht="30" customHeight="1" spans="1:11">
      <c r="A1366" s="75" t="s">
        <v>1486</v>
      </c>
      <c r="B1366" s="30" t="s">
        <v>1487</v>
      </c>
      <c r="C1366" s="11" t="s">
        <v>405</v>
      </c>
      <c r="D1366" s="12">
        <v>5.5</v>
      </c>
      <c r="E1366" s="12"/>
      <c r="F1366" s="12">
        <v>5.5</v>
      </c>
      <c r="G1366" s="75" t="s">
        <v>1393</v>
      </c>
      <c r="H1366" s="11" t="s">
        <v>170</v>
      </c>
      <c r="I1366" s="11" t="s">
        <v>1394</v>
      </c>
      <c r="J1366" s="27"/>
      <c r="K1366" s="3"/>
    </row>
    <row r="1367" s="67" customFormat="1" ht="30" customHeight="1" spans="1:11">
      <c r="A1367" s="75" t="s">
        <v>1488</v>
      </c>
      <c r="B1367" s="30" t="s">
        <v>1489</v>
      </c>
      <c r="C1367" s="11" t="s">
        <v>1490</v>
      </c>
      <c r="D1367" s="12">
        <v>35.1</v>
      </c>
      <c r="E1367" s="12">
        <v>35.1</v>
      </c>
      <c r="F1367" s="12"/>
      <c r="G1367" s="75" t="s">
        <v>1393</v>
      </c>
      <c r="H1367" s="11" t="s">
        <v>1165</v>
      </c>
      <c r="I1367" s="11" t="s">
        <v>1394</v>
      </c>
      <c r="J1367" s="27"/>
      <c r="K1367" s="3"/>
    </row>
    <row r="1368" s="67" customFormat="1" ht="30" customHeight="1" spans="1:11">
      <c r="A1368" s="75" t="s">
        <v>1491</v>
      </c>
      <c r="B1368" s="30" t="s">
        <v>1492</v>
      </c>
      <c r="C1368" s="11" t="s">
        <v>144</v>
      </c>
      <c r="D1368" s="12">
        <v>35</v>
      </c>
      <c r="E1368" s="12"/>
      <c r="F1368" s="12">
        <v>35</v>
      </c>
      <c r="G1368" s="75" t="s">
        <v>1393</v>
      </c>
      <c r="H1368" s="11" t="s">
        <v>145</v>
      </c>
      <c r="I1368" s="11" t="s">
        <v>1394</v>
      </c>
      <c r="J1368" s="27"/>
      <c r="K1368" s="3"/>
    </row>
    <row r="1369" s="67" customFormat="1" ht="30" customHeight="1" spans="1:11">
      <c r="A1369" s="75" t="s">
        <v>1493</v>
      </c>
      <c r="B1369" s="30" t="s">
        <v>1494</v>
      </c>
      <c r="C1369" s="11" t="s">
        <v>1423</v>
      </c>
      <c r="D1369" s="12">
        <v>70</v>
      </c>
      <c r="E1369" s="12">
        <v>70</v>
      </c>
      <c r="F1369" s="12"/>
      <c r="G1369" s="75" t="s">
        <v>1393</v>
      </c>
      <c r="H1369" s="11" t="s">
        <v>145</v>
      </c>
      <c r="I1369" s="11" t="s">
        <v>1394</v>
      </c>
      <c r="J1369" s="27"/>
      <c r="K1369" s="3"/>
    </row>
    <row r="1370" s="67" customFormat="1" ht="30" customHeight="1" spans="1:11">
      <c r="A1370" s="75" t="s">
        <v>1493</v>
      </c>
      <c r="B1370" s="30" t="s">
        <v>1489</v>
      </c>
      <c r="C1370" s="11" t="s">
        <v>1490</v>
      </c>
      <c r="D1370" s="12">
        <v>50</v>
      </c>
      <c r="E1370" s="12">
        <v>50</v>
      </c>
      <c r="F1370" s="12"/>
      <c r="G1370" s="75" t="s">
        <v>1393</v>
      </c>
      <c r="H1370" s="11" t="s">
        <v>1165</v>
      </c>
      <c r="I1370" s="11" t="s">
        <v>1394</v>
      </c>
      <c r="J1370" s="27"/>
      <c r="K1370" s="3"/>
    </row>
    <row r="1371" s="67" customFormat="1" ht="30" customHeight="1" spans="1:11">
      <c r="A1371" s="75" t="s">
        <v>1493</v>
      </c>
      <c r="B1371" s="30" t="s">
        <v>1495</v>
      </c>
      <c r="C1371" s="11" t="s">
        <v>144</v>
      </c>
      <c r="D1371" s="12">
        <v>35</v>
      </c>
      <c r="E1371" s="12">
        <v>35</v>
      </c>
      <c r="F1371" s="12"/>
      <c r="G1371" s="75" t="s">
        <v>1393</v>
      </c>
      <c r="H1371" s="11" t="s">
        <v>145</v>
      </c>
      <c r="I1371" s="11" t="s">
        <v>1394</v>
      </c>
      <c r="J1371" s="27"/>
      <c r="K1371" s="3"/>
    </row>
    <row r="1372" s="67" customFormat="1" ht="30" customHeight="1" spans="1:11">
      <c r="A1372" s="75" t="s">
        <v>1493</v>
      </c>
      <c r="B1372" s="30" t="s">
        <v>1496</v>
      </c>
      <c r="C1372" s="11" t="s">
        <v>144</v>
      </c>
      <c r="D1372" s="12">
        <v>35</v>
      </c>
      <c r="E1372" s="12"/>
      <c r="F1372" s="12">
        <v>35</v>
      </c>
      <c r="G1372" s="75" t="s">
        <v>1393</v>
      </c>
      <c r="H1372" s="11" t="s">
        <v>145</v>
      </c>
      <c r="I1372" s="11" t="s">
        <v>1394</v>
      </c>
      <c r="J1372" s="27"/>
      <c r="K1372" s="3"/>
    </row>
    <row r="1373" s="67" customFormat="1" ht="30" customHeight="1" spans="1:11">
      <c r="A1373" s="75" t="s">
        <v>1497</v>
      </c>
      <c r="B1373" s="30" t="s">
        <v>1489</v>
      </c>
      <c r="C1373" s="11" t="s">
        <v>1490</v>
      </c>
      <c r="D1373" s="12">
        <v>90</v>
      </c>
      <c r="E1373" s="12">
        <v>90</v>
      </c>
      <c r="F1373" s="12"/>
      <c r="G1373" s="75" t="s">
        <v>1393</v>
      </c>
      <c r="H1373" s="11" t="s">
        <v>1165</v>
      </c>
      <c r="I1373" s="11" t="s">
        <v>1394</v>
      </c>
      <c r="J1373" s="27"/>
      <c r="K1373" s="3"/>
    </row>
    <row r="1374" s="67" customFormat="1" ht="30" customHeight="1" spans="1:11">
      <c r="A1374" s="75" t="s">
        <v>1498</v>
      </c>
      <c r="B1374" s="30" t="s">
        <v>1499</v>
      </c>
      <c r="C1374" s="11" t="s">
        <v>169</v>
      </c>
      <c r="D1374" s="12">
        <v>25</v>
      </c>
      <c r="E1374" s="12">
        <v>25</v>
      </c>
      <c r="F1374" s="12"/>
      <c r="G1374" s="75" t="s">
        <v>1393</v>
      </c>
      <c r="H1374" s="11" t="s">
        <v>170</v>
      </c>
      <c r="I1374" s="11" t="s">
        <v>1394</v>
      </c>
      <c r="J1374" s="27"/>
      <c r="K1374" s="3"/>
    </row>
    <row r="1375" s="67" customFormat="1" ht="30" customHeight="1" spans="1:11">
      <c r="A1375" s="75" t="s">
        <v>1498</v>
      </c>
      <c r="B1375" s="30" t="s">
        <v>1500</v>
      </c>
      <c r="C1375" s="11" t="s">
        <v>169</v>
      </c>
      <c r="D1375" s="12">
        <v>25</v>
      </c>
      <c r="E1375" s="12"/>
      <c r="F1375" s="12">
        <v>25</v>
      </c>
      <c r="G1375" s="75" t="s">
        <v>1393</v>
      </c>
      <c r="H1375" s="11" t="s">
        <v>170</v>
      </c>
      <c r="I1375" s="11" t="s">
        <v>1394</v>
      </c>
      <c r="J1375" s="27"/>
      <c r="K1375" s="3"/>
    </row>
    <row r="1376" s="67" customFormat="1" ht="30" customHeight="1" spans="1:11">
      <c r="A1376" s="75" t="s">
        <v>1498</v>
      </c>
      <c r="B1376" s="30" t="s">
        <v>1501</v>
      </c>
      <c r="C1376" s="11" t="s">
        <v>144</v>
      </c>
      <c r="D1376" s="12">
        <v>20</v>
      </c>
      <c r="E1376" s="12">
        <v>20</v>
      </c>
      <c r="F1376" s="12"/>
      <c r="G1376" s="75" t="s">
        <v>1393</v>
      </c>
      <c r="H1376" s="11" t="s">
        <v>145</v>
      </c>
      <c r="I1376" s="11" t="s">
        <v>1394</v>
      </c>
      <c r="J1376" s="27"/>
      <c r="K1376" s="3"/>
    </row>
    <row r="1377" s="67" customFormat="1" ht="30" customHeight="1" spans="1:11">
      <c r="A1377" s="75" t="s">
        <v>1502</v>
      </c>
      <c r="B1377" s="30" t="s">
        <v>1503</v>
      </c>
      <c r="C1377" s="11" t="s">
        <v>144</v>
      </c>
      <c r="D1377" s="12">
        <v>25</v>
      </c>
      <c r="E1377" s="12">
        <v>25</v>
      </c>
      <c r="F1377" s="12"/>
      <c r="G1377" s="75" t="s">
        <v>1393</v>
      </c>
      <c r="H1377" s="11" t="s">
        <v>145</v>
      </c>
      <c r="I1377" s="11" t="s">
        <v>1394</v>
      </c>
      <c r="J1377" s="27"/>
      <c r="K1377" s="3"/>
    </row>
    <row r="1378" s="67" customFormat="1" ht="30" customHeight="1" spans="1:11">
      <c r="A1378" s="75" t="s">
        <v>1502</v>
      </c>
      <c r="B1378" s="30" t="s">
        <v>1504</v>
      </c>
      <c r="C1378" s="11" t="s">
        <v>144</v>
      </c>
      <c r="D1378" s="12">
        <v>25</v>
      </c>
      <c r="E1378" s="12">
        <v>25</v>
      </c>
      <c r="F1378" s="12"/>
      <c r="G1378" s="75" t="s">
        <v>1393</v>
      </c>
      <c r="H1378" s="11" t="s">
        <v>145</v>
      </c>
      <c r="I1378" s="11" t="s">
        <v>1394</v>
      </c>
      <c r="J1378" s="27"/>
      <c r="K1378" s="3"/>
    </row>
    <row r="1379" s="67" customFormat="1" ht="30" customHeight="1" spans="1:11">
      <c r="A1379" s="75" t="s">
        <v>1502</v>
      </c>
      <c r="B1379" s="30" t="s">
        <v>1505</v>
      </c>
      <c r="C1379" s="11" t="s">
        <v>144</v>
      </c>
      <c r="D1379" s="12">
        <v>25</v>
      </c>
      <c r="E1379" s="12">
        <v>25</v>
      </c>
      <c r="F1379" s="12"/>
      <c r="G1379" s="75" t="s">
        <v>1393</v>
      </c>
      <c r="H1379" s="11" t="s">
        <v>145</v>
      </c>
      <c r="I1379" s="11" t="s">
        <v>1394</v>
      </c>
      <c r="J1379" s="27"/>
      <c r="K1379" s="3"/>
    </row>
    <row r="1380" s="67" customFormat="1" ht="30" customHeight="1" spans="1:11">
      <c r="A1380" s="75" t="s">
        <v>1506</v>
      </c>
      <c r="B1380" s="30" t="s">
        <v>1507</v>
      </c>
      <c r="C1380" s="11" t="s">
        <v>144</v>
      </c>
      <c r="D1380" s="12">
        <v>35</v>
      </c>
      <c r="E1380" s="12"/>
      <c r="F1380" s="12">
        <v>35</v>
      </c>
      <c r="G1380" s="75" t="s">
        <v>1393</v>
      </c>
      <c r="H1380" s="11" t="s">
        <v>145</v>
      </c>
      <c r="I1380" s="11" t="s">
        <v>1394</v>
      </c>
      <c r="J1380" s="27"/>
      <c r="K1380" s="3"/>
    </row>
    <row r="1381" s="67" customFormat="1" ht="30" customHeight="1" spans="1:11">
      <c r="A1381" s="75" t="s">
        <v>1508</v>
      </c>
      <c r="B1381" s="30" t="s">
        <v>1509</v>
      </c>
      <c r="C1381" s="11" t="s">
        <v>1434</v>
      </c>
      <c r="D1381" s="12">
        <v>10</v>
      </c>
      <c r="E1381" s="12"/>
      <c r="F1381" s="12">
        <v>10</v>
      </c>
      <c r="G1381" s="75" t="s">
        <v>1393</v>
      </c>
      <c r="H1381" s="11" t="s">
        <v>142</v>
      </c>
      <c r="I1381" s="11" t="s">
        <v>1394</v>
      </c>
      <c r="J1381" s="27"/>
      <c r="K1381" s="3"/>
    </row>
    <row r="1382" s="67" customFormat="1" ht="30" customHeight="1" spans="1:11">
      <c r="A1382" s="75" t="s">
        <v>1510</v>
      </c>
      <c r="B1382" s="30" t="s">
        <v>1511</v>
      </c>
      <c r="C1382" s="11" t="s">
        <v>1402</v>
      </c>
      <c r="D1382" s="12">
        <v>84</v>
      </c>
      <c r="E1382" s="12">
        <v>84</v>
      </c>
      <c r="F1382" s="12"/>
      <c r="G1382" s="75" t="s">
        <v>1393</v>
      </c>
      <c r="H1382" s="11" t="s">
        <v>145</v>
      </c>
      <c r="I1382" s="11" t="s">
        <v>1394</v>
      </c>
      <c r="J1382" s="27"/>
      <c r="K1382" s="3"/>
    </row>
    <row r="1383" s="67" customFormat="1" ht="30" customHeight="1" spans="1:11">
      <c r="A1383" s="75" t="s">
        <v>1512</v>
      </c>
      <c r="B1383" s="30" t="s">
        <v>1513</v>
      </c>
      <c r="C1383" s="11" t="s">
        <v>1177</v>
      </c>
      <c r="D1383" s="12">
        <v>35</v>
      </c>
      <c r="E1383" s="12"/>
      <c r="F1383" s="12">
        <v>35</v>
      </c>
      <c r="G1383" s="75" t="s">
        <v>1393</v>
      </c>
      <c r="H1383" s="11" t="s">
        <v>170</v>
      </c>
      <c r="I1383" s="11" t="s">
        <v>1394</v>
      </c>
      <c r="J1383" s="27"/>
      <c r="K1383" s="3"/>
    </row>
    <row r="1384" s="67" customFormat="1" ht="30" customHeight="1" spans="1:11">
      <c r="A1384" s="75" t="s">
        <v>1514</v>
      </c>
      <c r="B1384" s="30" t="s">
        <v>1515</v>
      </c>
      <c r="C1384" s="11" t="s">
        <v>144</v>
      </c>
      <c r="D1384" s="12">
        <v>24</v>
      </c>
      <c r="E1384" s="12">
        <v>24</v>
      </c>
      <c r="F1384" s="12"/>
      <c r="G1384" s="75" t="s">
        <v>1393</v>
      </c>
      <c r="H1384" s="11" t="s">
        <v>145</v>
      </c>
      <c r="I1384" s="11" t="s">
        <v>1394</v>
      </c>
      <c r="J1384" s="27"/>
      <c r="K1384" s="3"/>
    </row>
    <row r="1385" s="67" customFormat="1" ht="30" customHeight="1" spans="1:11">
      <c r="A1385" s="75" t="s">
        <v>1516</v>
      </c>
      <c r="B1385" s="30" t="s">
        <v>1517</v>
      </c>
      <c r="C1385" s="11" t="s">
        <v>144</v>
      </c>
      <c r="D1385" s="12">
        <v>26</v>
      </c>
      <c r="E1385" s="12">
        <v>26</v>
      </c>
      <c r="F1385" s="12"/>
      <c r="G1385" s="75" t="s">
        <v>1393</v>
      </c>
      <c r="H1385" s="11" t="s">
        <v>145</v>
      </c>
      <c r="I1385" s="11" t="s">
        <v>1394</v>
      </c>
      <c r="J1385" s="27"/>
      <c r="K1385" s="3"/>
    </row>
    <row r="1386" s="67" customFormat="1" ht="30" customHeight="1" spans="1:11">
      <c r="A1386" s="75" t="s">
        <v>1516</v>
      </c>
      <c r="B1386" s="30" t="s">
        <v>1518</v>
      </c>
      <c r="C1386" s="11" t="s">
        <v>144</v>
      </c>
      <c r="D1386" s="12">
        <v>25</v>
      </c>
      <c r="E1386" s="12"/>
      <c r="F1386" s="12">
        <v>25</v>
      </c>
      <c r="G1386" s="75" t="s">
        <v>1393</v>
      </c>
      <c r="H1386" s="11" t="s">
        <v>145</v>
      </c>
      <c r="I1386" s="11" t="s">
        <v>1394</v>
      </c>
      <c r="J1386" s="27"/>
      <c r="K1386" s="3"/>
    </row>
    <row r="1387" s="67" customFormat="1" ht="30" customHeight="1" spans="1:11">
      <c r="A1387" s="75" t="s">
        <v>1516</v>
      </c>
      <c r="B1387" s="30" t="s">
        <v>1519</v>
      </c>
      <c r="C1387" s="11" t="s">
        <v>144</v>
      </c>
      <c r="D1387" s="12">
        <v>24</v>
      </c>
      <c r="E1387" s="12">
        <v>24</v>
      </c>
      <c r="F1387" s="12"/>
      <c r="G1387" s="75" t="s">
        <v>1393</v>
      </c>
      <c r="H1387" s="11" t="s">
        <v>145</v>
      </c>
      <c r="I1387" s="11" t="s">
        <v>1394</v>
      </c>
      <c r="J1387" s="27"/>
      <c r="K1387" s="3"/>
    </row>
    <row r="1388" s="67" customFormat="1" ht="30" customHeight="1" spans="1:11">
      <c r="A1388" s="75" t="s">
        <v>1516</v>
      </c>
      <c r="B1388" s="30" t="s">
        <v>1520</v>
      </c>
      <c r="C1388" s="11" t="s">
        <v>144</v>
      </c>
      <c r="D1388" s="12">
        <v>26</v>
      </c>
      <c r="E1388" s="12">
        <v>26</v>
      </c>
      <c r="F1388" s="12"/>
      <c r="G1388" s="75" t="s">
        <v>1393</v>
      </c>
      <c r="H1388" s="11" t="s">
        <v>145</v>
      </c>
      <c r="I1388" s="11" t="s">
        <v>1394</v>
      </c>
      <c r="J1388" s="27"/>
      <c r="K1388" s="3"/>
    </row>
    <row r="1389" s="67" customFormat="1" ht="30" customHeight="1" spans="1:11">
      <c r="A1389" s="75" t="s">
        <v>1521</v>
      </c>
      <c r="B1389" s="30" t="s">
        <v>1522</v>
      </c>
      <c r="C1389" s="11" t="s">
        <v>169</v>
      </c>
      <c r="D1389" s="12">
        <v>100</v>
      </c>
      <c r="E1389" s="12"/>
      <c r="F1389" s="12">
        <v>100</v>
      </c>
      <c r="G1389" s="75" t="s">
        <v>1393</v>
      </c>
      <c r="H1389" s="11" t="s">
        <v>142</v>
      </c>
      <c r="I1389" s="11" t="s">
        <v>1394</v>
      </c>
      <c r="J1389" s="27"/>
      <c r="K1389" s="3"/>
    </row>
    <row r="1390" s="67" customFormat="1" ht="30" customHeight="1" spans="1:11">
      <c r="A1390" s="75" t="s">
        <v>1523</v>
      </c>
      <c r="B1390" s="30" t="s">
        <v>1489</v>
      </c>
      <c r="C1390" s="11" t="s">
        <v>1490</v>
      </c>
      <c r="D1390" s="12">
        <v>40</v>
      </c>
      <c r="E1390" s="12">
        <v>40</v>
      </c>
      <c r="F1390" s="12"/>
      <c r="G1390" s="75" t="s">
        <v>1393</v>
      </c>
      <c r="H1390" s="11" t="s">
        <v>1165</v>
      </c>
      <c r="I1390" s="11" t="s">
        <v>1394</v>
      </c>
      <c r="J1390" s="27"/>
      <c r="K1390" s="3"/>
    </row>
    <row r="1391" s="67" customFormat="1" ht="30" customHeight="1" spans="1:11">
      <c r="A1391" s="75" t="s">
        <v>1523</v>
      </c>
      <c r="B1391" s="30" t="s">
        <v>1524</v>
      </c>
      <c r="C1391" s="11" t="s">
        <v>144</v>
      </c>
      <c r="D1391" s="12">
        <v>40</v>
      </c>
      <c r="E1391" s="12">
        <v>40</v>
      </c>
      <c r="F1391" s="12"/>
      <c r="G1391" s="75" t="s">
        <v>1393</v>
      </c>
      <c r="H1391" s="11" t="s">
        <v>145</v>
      </c>
      <c r="I1391" s="11" t="s">
        <v>1394</v>
      </c>
      <c r="J1391" s="27"/>
      <c r="K1391" s="3"/>
    </row>
    <row r="1392" s="67" customFormat="1" ht="30" customHeight="1" spans="1:11">
      <c r="A1392" s="75" t="s">
        <v>1525</v>
      </c>
      <c r="B1392" s="30" t="s">
        <v>1526</v>
      </c>
      <c r="C1392" s="11" t="s">
        <v>405</v>
      </c>
      <c r="D1392" s="12">
        <v>11.5</v>
      </c>
      <c r="E1392" s="12"/>
      <c r="F1392" s="12">
        <v>11.5</v>
      </c>
      <c r="G1392" s="75" t="s">
        <v>1393</v>
      </c>
      <c r="H1392" s="11" t="s">
        <v>170</v>
      </c>
      <c r="I1392" s="11" t="s">
        <v>1394</v>
      </c>
      <c r="J1392" s="27"/>
      <c r="K1392" s="3"/>
    </row>
    <row r="1393" s="67" customFormat="1" ht="30" customHeight="1" spans="1:11">
      <c r="A1393" s="75" t="s">
        <v>1527</v>
      </c>
      <c r="B1393" s="30" t="s">
        <v>1528</v>
      </c>
      <c r="C1393" s="11" t="s">
        <v>1529</v>
      </c>
      <c r="D1393" s="12">
        <v>20</v>
      </c>
      <c r="E1393" s="12"/>
      <c r="F1393" s="12">
        <v>20</v>
      </c>
      <c r="G1393" s="75" t="s">
        <v>1393</v>
      </c>
      <c r="H1393" s="11" t="s">
        <v>175</v>
      </c>
      <c r="I1393" s="11" t="s">
        <v>1394</v>
      </c>
      <c r="J1393" s="27"/>
      <c r="K1393" s="3"/>
    </row>
    <row r="1394" s="67" customFormat="1" ht="30" customHeight="1" spans="1:11">
      <c r="A1394" s="75" t="s">
        <v>1530</v>
      </c>
      <c r="B1394" s="30" t="s">
        <v>1531</v>
      </c>
      <c r="C1394" s="11" t="s">
        <v>144</v>
      </c>
      <c r="D1394" s="12">
        <v>25</v>
      </c>
      <c r="E1394" s="12"/>
      <c r="F1394" s="12">
        <v>25</v>
      </c>
      <c r="G1394" s="75" t="s">
        <v>1393</v>
      </c>
      <c r="H1394" s="11" t="s">
        <v>145</v>
      </c>
      <c r="I1394" s="11" t="s">
        <v>1394</v>
      </c>
      <c r="J1394" s="27"/>
      <c r="K1394" s="3"/>
    </row>
    <row r="1395" s="67" customFormat="1" ht="30" customHeight="1" spans="1:11">
      <c r="A1395" s="75" t="s">
        <v>1532</v>
      </c>
      <c r="B1395" s="30" t="s">
        <v>1489</v>
      </c>
      <c r="C1395" s="11" t="s">
        <v>1490</v>
      </c>
      <c r="D1395" s="12">
        <v>50</v>
      </c>
      <c r="E1395" s="12">
        <v>50</v>
      </c>
      <c r="F1395" s="12"/>
      <c r="G1395" s="75" t="s">
        <v>1393</v>
      </c>
      <c r="H1395" s="11" t="s">
        <v>1165</v>
      </c>
      <c r="I1395" s="11" t="s">
        <v>1394</v>
      </c>
      <c r="J1395" s="27"/>
      <c r="K1395" s="3"/>
    </row>
    <row r="1396" s="66" customFormat="1" ht="30" customHeight="1" spans="1:11">
      <c r="A1396" s="74" t="s">
        <v>97</v>
      </c>
      <c r="B1396" s="71"/>
      <c r="C1396" s="19"/>
      <c r="D1396" s="70">
        <f t="shared" ref="D1396:F1396" si="52">SUM(D1397:D1403)</f>
        <v>267.5</v>
      </c>
      <c r="E1396" s="70">
        <f t="shared" si="52"/>
        <v>217.5</v>
      </c>
      <c r="F1396" s="70">
        <f t="shared" si="52"/>
        <v>50</v>
      </c>
      <c r="G1396" s="74"/>
      <c r="H1396" s="19"/>
      <c r="I1396" s="19"/>
      <c r="J1396" s="72"/>
      <c r="K1396" s="3"/>
    </row>
    <row r="1397" s="67" customFormat="1" ht="30" customHeight="1" spans="1:11">
      <c r="A1397" s="75" t="s">
        <v>1533</v>
      </c>
      <c r="B1397" s="30" t="s">
        <v>1534</v>
      </c>
      <c r="C1397" s="11" t="s">
        <v>144</v>
      </c>
      <c r="D1397" s="12">
        <v>20</v>
      </c>
      <c r="E1397" s="12"/>
      <c r="F1397" s="12">
        <v>20</v>
      </c>
      <c r="G1397" s="75" t="s">
        <v>1393</v>
      </c>
      <c r="H1397" s="11" t="s">
        <v>145</v>
      </c>
      <c r="I1397" s="11" t="s">
        <v>1394</v>
      </c>
      <c r="J1397" s="27"/>
      <c r="K1397" s="3"/>
    </row>
    <row r="1398" s="67" customFormat="1" ht="30" customHeight="1" spans="1:11">
      <c r="A1398" s="75" t="s">
        <v>1533</v>
      </c>
      <c r="B1398" s="30" t="s">
        <v>1535</v>
      </c>
      <c r="C1398" s="11" t="s">
        <v>144</v>
      </c>
      <c r="D1398" s="12">
        <v>17.5</v>
      </c>
      <c r="E1398" s="12">
        <v>17.5</v>
      </c>
      <c r="F1398" s="12"/>
      <c r="G1398" s="75" t="s">
        <v>1393</v>
      </c>
      <c r="H1398" s="11" t="s">
        <v>145</v>
      </c>
      <c r="I1398" s="11" t="s">
        <v>1394</v>
      </c>
      <c r="J1398" s="27"/>
      <c r="K1398" s="3"/>
    </row>
    <row r="1399" s="67" customFormat="1" ht="30" customHeight="1" spans="1:11">
      <c r="A1399" s="75" t="s">
        <v>1536</v>
      </c>
      <c r="B1399" s="30" t="s">
        <v>1537</v>
      </c>
      <c r="C1399" s="11" t="s">
        <v>144</v>
      </c>
      <c r="D1399" s="12">
        <v>30</v>
      </c>
      <c r="E1399" s="12"/>
      <c r="F1399" s="12">
        <v>30</v>
      </c>
      <c r="G1399" s="75" t="s">
        <v>1393</v>
      </c>
      <c r="H1399" s="11" t="s">
        <v>145</v>
      </c>
      <c r="I1399" s="11" t="s">
        <v>1394</v>
      </c>
      <c r="J1399" s="27"/>
      <c r="K1399" s="3"/>
    </row>
    <row r="1400" s="67" customFormat="1" ht="30" customHeight="1" spans="1:11">
      <c r="A1400" s="75" t="s">
        <v>1538</v>
      </c>
      <c r="B1400" s="30" t="s">
        <v>1539</v>
      </c>
      <c r="C1400" s="11" t="s">
        <v>169</v>
      </c>
      <c r="D1400" s="12">
        <v>25</v>
      </c>
      <c r="E1400" s="12">
        <v>25</v>
      </c>
      <c r="F1400" s="12"/>
      <c r="G1400" s="75" t="s">
        <v>1393</v>
      </c>
      <c r="H1400" s="11" t="s">
        <v>170</v>
      </c>
      <c r="I1400" s="11" t="s">
        <v>1394</v>
      </c>
      <c r="J1400" s="27"/>
      <c r="K1400" s="3"/>
    </row>
    <row r="1401" s="67" customFormat="1" ht="30" customHeight="1" spans="1:11">
      <c r="A1401" s="75" t="s">
        <v>1538</v>
      </c>
      <c r="B1401" s="30" t="s">
        <v>1540</v>
      </c>
      <c r="C1401" s="11" t="s">
        <v>1423</v>
      </c>
      <c r="D1401" s="12">
        <v>35</v>
      </c>
      <c r="E1401" s="12">
        <v>35</v>
      </c>
      <c r="F1401" s="12"/>
      <c r="G1401" s="75" t="s">
        <v>1393</v>
      </c>
      <c r="H1401" s="11" t="s">
        <v>145</v>
      </c>
      <c r="I1401" s="11" t="s">
        <v>1394</v>
      </c>
      <c r="J1401" s="27"/>
      <c r="K1401" s="3"/>
    </row>
    <row r="1402" s="67" customFormat="1" ht="30" customHeight="1" spans="1:11">
      <c r="A1402" s="75" t="s">
        <v>1538</v>
      </c>
      <c r="B1402" s="30" t="s">
        <v>1541</v>
      </c>
      <c r="C1402" s="11" t="s">
        <v>1431</v>
      </c>
      <c r="D1402" s="12">
        <v>70</v>
      </c>
      <c r="E1402" s="12">
        <v>70</v>
      </c>
      <c r="F1402" s="12"/>
      <c r="G1402" s="75" t="s">
        <v>1393</v>
      </c>
      <c r="H1402" s="11" t="s">
        <v>170</v>
      </c>
      <c r="I1402" s="11" t="s">
        <v>1394</v>
      </c>
      <c r="J1402" s="27"/>
      <c r="K1402" s="3"/>
    </row>
    <row r="1403" s="67" customFormat="1" ht="30" customHeight="1" spans="1:11">
      <c r="A1403" s="75" t="s">
        <v>1542</v>
      </c>
      <c r="B1403" s="30" t="s">
        <v>1543</v>
      </c>
      <c r="C1403" s="11" t="s">
        <v>1431</v>
      </c>
      <c r="D1403" s="12">
        <v>70</v>
      </c>
      <c r="E1403" s="12">
        <v>70</v>
      </c>
      <c r="F1403" s="12"/>
      <c r="G1403" s="75" t="s">
        <v>1393</v>
      </c>
      <c r="H1403" s="11" t="s">
        <v>170</v>
      </c>
      <c r="I1403" s="11" t="s">
        <v>1394</v>
      </c>
      <c r="J1403" s="27"/>
      <c r="K1403" s="3"/>
    </row>
    <row r="1404" s="66" customFormat="1" ht="30" customHeight="1" spans="1:11">
      <c r="A1404" s="74" t="s">
        <v>98</v>
      </c>
      <c r="B1404" s="71"/>
      <c r="C1404" s="19"/>
      <c r="D1404" s="70">
        <f>SUM(D1405:D1407)</f>
        <v>97.5</v>
      </c>
      <c r="E1404" s="70">
        <f>SUM(E1405:E1407)</f>
        <v>97.5</v>
      </c>
      <c r="F1404" s="70"/>
      <c r="G1404" s="74"/>
      <c r="H1404" s="19"/>
      <c r="I1404" s="19"/>
      <c r="J1404" s="72"/>
      <c r="K1404" s="3"/>
    </row>
    <row r="1405" s="67" customFormat="1" ht="30" customHeight="1" spans="1:11">
      <c r="A1405" s="75" t="s">
        <v>1544</v>
      </c>
      <c r="B1405" s="30" t="s">
        <v>1545</v>
      </c>
      <c r="C1405" s="11" t="s">
        <v>1402</v>
      </c>
      <c r="D1405" s="12">
        <v>55</v>
      </c>
      <c r="E1405" s="12">
        <v>55</v>
      </c>
      <c r="F1405" s="12"/>
      <c r="G1405" s="75" t="s">
        <v>1393</v>
      </c>
      <c r="H1405" s="11" t="s">
        <v>145</v>
      </c>
      <c r="I1405" s="11" t="s">
        <v>1394</v>
      </c>
      <c r="J1405" s="27"/>
      <c r="K1405" s="3"/>
    </row>
    <row r="1406" s="67" customFormat="1" ht="30" customHeight="1" spans="1:11">
      <c r="A1406" s="75" t="s">
        <v>1546</v>
      </c>
      <c r="B1406" s="30" t="s">
        <v>1547</v>
      </c>
      <c r="C1406" s="11" t="s">
        <v>169</v>
      </c>
      <c r="D1406" s="12">
        <v>25</v>
      </c>
      <c r="E1406" s="12">
        <v>25</v>
      </c>
      <c r="F1406" s="12"/>
      <c r="G1406" s="75" t="s">
        <v>1393</v>
      </c>
      <c r="H1406" s="11" t="s">
        <v>170</v>
      </c>
      <c r="I1406" s="11" t="s">
        <v>1394</v>
      </c>
      <c r="J1406" s="27"/>
      <c r="K1406" s="3"/>
    </row>
    <row r="1407" s="67" customFormat="1" ht="30" customHeight="1" spans="1:11">
      <c r="A1407" s="75" t="s">
        <v>1548</v>
      </c>
      <c r="B1407" s="30" t="s">
        <v>1549</v>
      </c>
      <c r="C1407" s="11" t="s">
        <v>144</v>
      </c>
      <c r="D1407" s="12">
        <v>17.5</v>
      </c>
      <c r="E1407" s="12">
        <v>17.5</v>
      </c>
      <c r="F1407" s="12"/>
      <c r="G1407" s="75" t="s">
        <v>1393</v>
      </c>
      <c r="H1407" s="11" t="s">
        <v>145</v>
      </c>
      <c r="I1407" s="11" t="s">
        <v>1394</v>
      </c>
      <c r="J1407" s="27"/>
      <c r="K1407" s="3"/>
    </row>
    <row r="1408" s="66" customFormat="1" ht="30" customHeight="1" spans="1:11">
      <c r="A1408" s="74" t="s">
        <v>99</v>
      </c>
      <c r="B1408" s="71"/>
      <c r="C1408" s="19"/>
      <c r="D1408" s="70">
        <f>SUM(D1409:D1411)</f>
        <v>53</v>
      </c>
      <c r="E1408" s="70">
        <f>SUM(E1409:E1411)</f>
        <v>53</v>
      </c>
      <c r="F1408" s="70"/>
      <c r="G1408" s="74"/>
      <c r="H1408" s="19"/>
      <c r="I1408" s="19"/>
      <c r="J1408" s="72"/>
      <c r="K1408" s="3"/>
    </row>
    <row r="1409" s="67" customFormat="1" ht="30" customHeight="1" spans="1:11">
      <c r="A1409" s="75" t="s">
        <v>1550</v>
      </c>
      <c r="B1409" s="30" t="s">
        <v>1551</v>
      </c>
      <c r="C1409" s="11" t="s">
        <v>169</v>
      </c>
      <c r="D1409" s="12">
        <v>25</v>
      </c>
      <c r="E1409" s="12">
        <v>25</v>
      </c>
      <c r="F1409" s="12"/>
      <c r="G1409" s="75" t="s">
        <v>1393</v>
      </c>
      <c r="H1409" s="11" t="s">
        <v>170</v>
      </c>
      <c r="I1409" s="11" t="s">
        <v>1394</v>
      </c>
      <c r="J1409" s="27"/>
      <c r="K1409" s="3"/>
    </row>
    <row r="1410" s="67" customFormat="1" ht="30" customHeight="1" spans="1:11">
      <c r="A1410" s="75" t="s">
        <v>1552</v>
      </c>
      <c r="B1410" s="30" t="s">
        <v>1553</v>
      </c>
      <c r="C1410" s="11" t="s">
        <v>1423</v>
      </c>
      <c r="D1410" s="12">
        <v>14</v>
      </c>
      <c r="E1410" s="12">
        <v>14</v>
      </c>
      <c r="F1410" s="12"/>
      <c r="G1410" s="75" t="s">
        <v>1393</v>
      </c>
      <c r="H1410" s="11" t="s">
        <v>145</v>
      </c>
      <c r="I1410" s="11" t="s">
        <v>1394</v>
      </c>
      <c r="J1410" s="27"/>
      <c r="K1410" s="3"/>
    </row>
    <row r="1411" s="67" customFormat="1" ht="30" customHeight="1" spans="1:11">
      <c r="A1411" s="75" t="s">
        <v>1554</v>
      </c>
      <c r="B1411" s="30" t="s">
        <v>1555</v>
      </c>
      <c r="C1411" s="11" t="s">
        <v>1423</v>
      </c>
      <c r="D1411" s="12">
        <v>14</v>
      </c>
      <c r="E1411" s="12">
        <v>14</v>
      </c>
      <c r="F1411" s="12"/>
      <c r="G1411" s="75" t="s">
        <v>1393</v>
      </c>
      <c r="H1411" s="11" t="s">
        <v>145</v>
      </c>
      <c r="I1411" s="11" t="s">
        <v>1394</v>
      </c>
      <c r="J1411" s="27"/>
      <c r="K1411" s="3"/>
    </row>
    <row r="1412" s="66" customFormat="1" ht="30" customHeight="1" spans="1:11">
      <c r="A1412" s="74" t="s">
        <v>100</v>
      </c>
      <c r="B1412" s="71"/>
      <c r="C1412" s="19"/>
      <c r="D1412" s="70">
        <f t="shared" ref="D1412:F1412" si="53">SUM(D1413:D1423)</f>
        <v>675.1</v>
      </c>
      <c r="E1412" s="70">
        <f t="shared" si="53"/>
        <v>153.1</v>
      </c>
      <c r="F1412" s="70">
        <f t="shared" si="53"/>
        <v>522</v>
      </c>
      <c r="G1412" s="74"/>
      <c r="H1412" s="19"/>
      <c r="I1412" s="19"/>
      <c r="J1412" s="72"/>
      <c r="K1412" s="3"/>
    </row>
    <row r="1413" s="67" customFormat="1" ht="30" customHeight="1" spans="1:11">
      <c r="A1413" s="75" t="s">
        <v>1556</v>
      </c>
      <c r="B1413" s="30" t="s">
        <v>1557</v>
      </c>
      <c r="C1413" s="11" t="s">
        <v>144</v>
      </c>
      <c r="D1413" s="12">
        <v>25</v>
      </c>
      <c r="E1413" s="12"/>
      <c r="F1413" s="12">
        <v>25</v>
      </c>
      <c r="G1413" s="75" t="s">
        <v>1393</v>
      </c>
      <c r="H1413" s="11" t="s">
        <v>145</v>
      </c>
      <c r="I1413" s="11" t="s">
        <v>1394</v>
      </c>
      <c r="J1413" s="27"/>
      <c r="K1413" s="3"/>
    </row>
    <row r="1414" s="67" customFormat="1" ht="30" customHeight="1" spans="1:11">
      <c r="A1414" s="75" t="s">
        <v>1558</v>
      </c>
      <c r="B1414" s="30" t="s">
        <v>1489</v>
      </c>
      <c r="C1414" s="11" t="s">
        <v>1490</v>
      </c>
      <c r="D1414" s="12">
        <v>32.7</v>
      </c>
      <c r="E1414" s="12">
        <v>32.7</v>
      </c>
      <c r="F1414" s="12"/>
      <c r="G1414" s="75" t="s">
        <v>1393</v>
      </c>
      <c r="H1414" s="11" t="s">
        <v>1165</v>
      </c>
      <c r="I1414" s="11" t="s">
        <v>1394</v>
      </c>
      <c r="J1414" s="27"/>
      <c r="K1414" s="3"/>
    </row>
    <row r="1415" s="67" customFormat="1" ht="30" customHeight="1" spans="1:11">
      <c r="A1415" s="75" t="s">
        <v>1558</v>
      </c>
      <c r="B1415" s="30" t="s">
        <v>1559</v>
      </c>
      <c r="C1415" s="11" t="s">
        <v>144</v>
      </c>
      <c r="D1415" s="12">
        <v>35</v>
      </c>
      <c r="E1415" s="12"/>
      <c r="F1415" s="12">
        <v>35</v>
      </c>
      <c r="G1415" s="75" t="s">
        <v>1393</v>
      </c>
      <c r="H1415" s="11" t="s">
        <v>145</v>
      </c>
      <c r="I1415" s="11" t="s">
        <v>1394</v>
      </c>
      <c r="J1415" s="27"/>
      <c r="K1415" s="3"/>
    </row>
    <row r="1416" s="67" customFormat="1" ht="30" customHeight="1" spans="1:11">
      <c r="A1416" s="75" t="s">
        <v>1558</v>
      </c>
      <c r="B1416" s="30" t="s">
        <v>1560</v>
      </c>
      <c r="C1416" s="11" t="s">
        <v>144</v>
      </c>
      <c r="D1416" s="12">
        <v>25</v>
      </c>
      <c r="E1416" s="12">
        <v>25</v>
      </c>
      <c r="F1416" s="12"/>
      <c r="G1416" s="75" t="s">
        <v>1393</v>
      </c>
      <c r="H1416" s="11" t="s">
        <v>145</v>
      </c>
      <c r="I1416" s="11" t="s">
        <v>1394</v>
      </c>
      <c r="J1416" s="27"/>
      <c r="K1416" s="3"/>
    </row>
    <row r="1417" s="67" customFormat="1" ht="30" customHeight="1" spans="1:11">
      <c r="A1417" s="75" t="s">
        <v>1561</v>
      </c>
      <c r="B1417" s="30" t="s">
        <v>1562</v>
      </c>
      <c r="C1417" s="11" t="s">
        <v>169</v>
      </c>
      <c r="D1417" s="12">
        <v>25</v>
      </c>
      <c r="E1417" s="12"/>
      <c r="F1417" s="12">
        <v>25</v>
      </c>
      <c r="G1417" s="75" t="s">
        <v>1393</v>
      </c>
      <c r="H1417" s="11" t="s">
        <v>170</v>
      </c>
      <c r="I1417" s="11" t="s">
        <v>1394</v>
      </c>
      <c r="J1417" s="27"/>
      <c r="K1417" s="3"/>
    </row>
    <row r="1418" s="67" customFormat="1" ht="30" customHeight="1" spans="1:11">
      <c r="A1418" s="75" t="s">
        <v>1561</v>
      </c>
      <c r="B1418" s="30" t="s">
        <v>1489</v>
      </c>
      <c r="C1418" s="11" t="s">
        <v>1490</v>
      </c>
      <c r="D1418" s="12">
        <v>31.4</v>
      </c>
      <c r="E1418" s="12">
        <v>31.4</v>
      </c>
      <c r="F1418" s="12"/>
      <c r="G1418" s="75" t="s">
        <v>1393</v>
      </c>
      <c r="H1418" s="11" t="s">
        <v>1165</v>
      </c>
      <c r="I1418" s="11" t="s">
        <v>1394</v>
      </c>
      <c r="J1418" s="27"/>
      <c r="K1418" s="3"/>
    </row>
    <row r="1419" s="67" customFormat="1" ht="30" customHeight="1" spans="1:11">
      <c r="A1419" s="75" t="s">
        <v>1561</v>
      </c>
      <c r="B1419" s="30" t="s">
        <v>1563</v>
      </c>
      <c r="C1419" s="11" t="s">
        <v>144</v>
      </c>
      <c r="D1419" s="12">
        <v>20</v>
      </c>
      <c r="E1419" s="12">
        <v>20</v>
      </c>
      <c r="F1419" s="12"/>
      <c r="G1419" s="75" t="s">
        <v>1393</v>
      </c>
      <c r="H1419" s="11" t="s">
        <v>145</v>
      </c>
      <c r="I1419" s="11" t="s">
        <v>1394</v>
      </c>
      <c r="J1419" s="27"/>
      <c r="K1419" s="3"/>
    </row>
    <row r="1420" s="67" customFormat="1" ht="30" customHeight="1" spans="1:11">
      <c r="A1420" s="75" t="s">
        <v>1564</v>
      </c>
      <c r="B1420" s="30" t="s">
        <v>1565</v>
      </c>
      <c r="C1420" s="11" t="s">
        <v>1423</v>
      </c>
      <c r="D1420" s="12">
        <v>14</v>
      </c>
      <c r="E1420" s="12">
        <v>14</v>
      </c>
      <c r="F1420" s="12"/>
      <c r="G1420" s="75" t="s">
        <v>1393</v>
      </c>
      <c r="H1420" s="11" t="s">
        <v>145</v>
      </c>
      <c r="I1420" s="11" t="s">
        <v>1394</v>
      </c>
      <c r="J1420" s="27"/>
      <c r="K1420" s="3"/>
    </row>
    <row r="1421" s="67" customFormat="1" ht="30" customHeight="1" spans="1:11">
      <c r="A1421" s="75" t="s">
        <v>1564</v>
      </c>
      <c r="B1421" s="30" t="s">
        <v>1566</v>
      </c>
      <c r="C1421" s="11" t="s">
        <v>144</v>
      </c>
      <c r="D1421" s="12">
        <v>30</v>
      </c>
      <c r="E1421" s="12">
        <v>30</v>
      </c>
      <c r="F1421" s="12"/>
      <c r="G1421" s="75" t="s">
        <v>1393</v>
      </c>
      <c r="H1421" s="11" t="s">
        <v>145</v>
      </c>
      <c r="I1421" s="11" t="s">
        <v>1394</v>
      </c>
      <c r="J1421" s="27"/>
      <c r="K1421" s="3"/>
    </row>
    <row r="1422" s="67" customFormat="1" ht="30" customHeight="1" spans="1:11">
      <c r="A1422" s="75" t="s">
        <v>1567</v>
      </c>
      <c r="B1422" s="30" t="s">
        <v>1568</v>
      </c>
      <c r="C1422" s="11" t="s">
        <v>405</v>
      </c>
      <c r="D1422" s="12">
        <v>11</v>
      </c>
      <c r="E1422" s="12"/>
      <c r="F1422" s="12">
        <v>11</v>
      </c>
      <c r="G1422" s="75" t="s">
        <v>1393</v>
      </c>
      <c r="H1422" s="11" t="s">
        <v>170</v>
      </c>
      <c r="I1422" s="11" t="s">
        <v>1394</v>
      </c>
      <c r="J1422" s="27"/>
      <c r="K1422" s="3"/>
    </row>
    <row r="1423" s="67" customFormat="1" ht="30" customHeight="1" spans="1:11">
      <c r="A1423" s="75" t="s">
        <v>1569</v>
      </c>
      <c r="B1423" s="30" t="s">
        <v>1408</v>
      </c>
      <c r="C1423" s="11" t="s">
        <v>1408</v>
      </c>
      <c r="D1423" s="12">
        <v>426</v>
      </c>
      <c r="E1423" s="12"/>
      <c r="F1423" s="12">
        <v>426</v>
      </c>
      <c r="G1423" s="75" t="s">
        <v>1393</v>
      </c>
      <c r="H1423" s="11" t="s">
        <v>170</v>
      </c>
      <c r="I1423" s="11" t="s">
        <v>1394</v>
      </c>
      <c r="J1423" s="27"/>
      <c r="K1423" s="3"/>
    </row>
    <row r="1424" s="66" customFormat="1" ht="30" customHeight="1" spans="1:11">
      <c r="A1424" s="74" t="s">
        <v>101</v>
      </c>
      <c r="B1424" s="71"/>
      <c r="C1424" s="19"/>
      <c r="D1424" s="70">
        <f t="shared" ref="D1424:F1424" si="54">SUM(D1425:D1427)</f>
        <v>104</v>
      </c>
      <c r="E1424" s="70">
        <f t="shared" si="54"/>
        <v>94</v>
      </c>
      <c r="F1424" s="70">
        <f t="shared" si="54"/>
        <v>10</v>
      </c>
      <c r="G1424" s="74"/>
      <c r="H1424" s="19"/>
      <c r="I1424" s="19"/>
      <c r="J1424" s="72"/>
      <c r="K1424" s="3"/>
    </row>
    <row r="1425" s="67" customFormat="1" ht="30" customHeight="1" spans="1:11">
      <c r="A1425" s="75" t="s">
        <v>1570</v>
      </c>
      <c r="B1425" s="30" t="s">
        <v>1571</v>
      </c>
      <c r="C1425" s="11" t="s">
        <v>1434</v>
      </c>
      <c r="D1425" s="12">
        <v>10</v>
      </c>
      <c r="E1425" s="12"/>
      <c r="F1425" s="12">
        <v>10</v>
      </c>
      <c r="G1425" s="75" t="s">
        <v>1393</v>
      </c>
      <c r="H1425" s="11" t="s">
        <v>142</v>
      </c>
      <c r="I1425" s="11" t="s">
        <v>1394</v>
      </c>
      <c r="J1425" s="27"/>
      <c r="K1425" s="3"/>
    </row>
    <row r="1426" s="67" customFormat="1" ht="30" customHeight="1" spans="1:11">
      <c r="A1426" s="75" t="s">
        <v>1572</v>
      </c>
      <c r="B1426" s="30" t="s">
        <v>1573</v>
      </c>
      <c r="C1426" s="11" t="s">
        <v>1431</v>
      </c>
      <c r="D1426" s="12">
        <v>59</v>
      </c>
      <c r="E1426" s="12">
        <v>59</v>
      </c>
      <c r="F1426" s="12"/>
      <c r="G1426" s="75" t="s">
        <v>1393</v>
      </c>
      <c r="H1426" s="11" t="s">
        <v>170</v>
      </c>
      <c r="I1426" s="11" t="s">
        <v>1394</v>
      </c>
      <c r="J1426" s="27"/>
      <c r="K1426" s="3"/>
    </row>
    <row r="1427" s="67" customFormat="1" ht="30" customHeight="1" spans="1:11">
      <c r="A1427" s="75" t="s">
        <v>1574</v>
      </c>
      <c r="B1427" s="30" t="s">
        <v>1575</v>
      </c>
      <c r="C1427" s="11" t="s">
        <v>1423</v>
      </c>
      <c r="D1427" s="12">
        <v>35</v>
      </c>
      <c r="E1427" s="12">
        <v>35</v>
      </c>
      <c r="F1427" s="12"/>
      <c r="G1427" s="75" t="s">
        <v>1393</v>
      </c>
      <c r="H1427" s="11" t="s">
        <v>145</v>
      </c>
      <c r="I1427" s="11" t="s">
        <v>1394</v>
      </c>
      <c r="J1427" s="27"/>
      <c r="K1427" s="3"/>
    </row>
    <row r="1428" s="66" customFormat="1" ht="30" customHeight="1" spans="1:11">
      <c r="A1428" s="74" t="s">
        <v>102</v>
      </c>
      <c r="B1428" s="71"/>
      <c r="C1428" s="19"/>
      <c r="D1428" s="70">
        <f>SUM(D1429:D1430)</f>
        <v>50</v>
      </c>
      <c r="E1428" s="70">
        <f>SUM(E1429:E1430)</f>
        <v>50</v>
      </c>
      <c r="F1428" s="70"/>
      <c r="G1428" s="74"/>
      <c r="H1428" s="19"/>
      <c r="I1428" s="19"/>
      <c r="J1428" s="72"/>
      <c r="K1428" s="3"/>
    </row>
    <row r="1429" s="67" customFormat="1" ht="30" customHeight="1" spans="1:11">
      <c r="A1429" s="75" t="s">
        <v>1576</v>
      </c>
      <c r="B1429" s="30" t="s">
        <v>1577</v>
      </c>
      <c r="C1429" s="11" t="s">
        <v>169</v>
      </c>
      <c r="D1429" s="12">
        <v>25</v>
      </c>
      <c r="E1429" s="12">
        <v>25</v>
      </c>
      <c r="F1429" s="12"/>
      <c r="G1429" s="75" t="s">
        <v>1393</v>
      </c>
      <c r="H1429" s="11" t="s">
        <v>170</v>
      </c>
      <c r="I1429" s="11" t="s">
        <v>1394</v>
      </c>
      <c r="J1429" s="27"/>
      <c r="K1429" s="3"/>
    </row>
    <row r="1430" s="67" customFormat="1" ht="30" customHeight="1" spans="1:11">
      <c r="A1430" s="75" t="s">
        <v>1578</v>
      </c>
      <c r="B1430" s="30" t="s">
        <v>1579</v>
      </c>
      <c r="C1430" s="11" t="s">
        <v>169</v>
      </c>
      <c r="D1430" s="12">
        <v>25</v>
      </c>
      <c r="E1430" s="12">
        <v>25</v>
      </c>
      <c r="F1430" s="12"/>
      <c r="G1430" s="75" t="s">
        <v>1393</v>
      </c>
      <c r="H1430" s="11" t="s">
        <v>170</v>
      </c>
      <c r="I1430" s="11" t="s">
        <v>1394</v>
      </c>
      <c r="J1430" s="27"/>
      <c r="K1430" s="3"/>
    </row>
    <row r="1431" s="66" customFormat="1" ht="30" customHeight="1" spans="1:11">
      <c r="A1431" s="74" t="s">
        <v>103</v>
      </c>
      <c r="B1431" s="71"/>
      <c r="C1431" s="19"/>
      <c r="D1431" s="70">
        <f t="shared" ref="D1431:F1431" si="55">SUM(D1432:D1457)</f>
        <v>2278</v>
      </c>
      <c r="E1431" s="70">
        <f t="shared" si="55"/>
        <v>262</v>
      </c>
      <c r="F1431" s="70">
        <f t="shared" si="55"/>
        <v>2016</v>
      </c>
      <c r="G1431" s="74"/>
      <c r="H1431" s="19"/>
      <c r="I1431" s="19"/>
      <c r="J1431" s="72"/>
      <c r="K1431" s="3"/>
    </row>
    <row r="1432" s="67" customFormat="1" ht="30" customHeight="1" spans="1:11">
      <c r="A1432" s="75" t="s">
        <v>1580</v>
      </c>
      <c r="B1432" s="30" t="s">
        <v>1581</v>
      </c>
      <c r="C1432" s="11" t="s">
        <v>169</v>
      </c>
      <c r="D1432" s="12">
        <v>50</v>
      </c>
      <c r="E1432" s="12"/>
      <c r="F1432" s="12">
        <v>50</v>
      </c>
      <c r="G1432" s="75" t="s">
        <v>1393</v>
      </c>
      <c r="H1432" s="11" t="s">
        <v>142</v>
      </c>
      <c r="I1432" s="11" t="s">
        <v>1394</v>
      </c>
      <c r="J1432" s="27"/>
      <c r="K1432" s="3"/>
    </row>
    <row r="1433" s="67" customFormat="1" ht="30" customHeight="1" spans="1:11">
      <c r="A1433" s="75" t="s">
        <v>1582</v>
      </c>
      <c r="B1433" s="30" t="s">
        <v>1583</v>
      </c>
      <c r="C1433" s="11" t="s">
        <v>1431</v>
      </c>
      <c r="D1433" s="12">
        <v>42</v>
      </c>
      <c r="E1433" s="12">
        <v>42</v>
      </c>
      <c r="F1433" s="12"/>
      <c r="G1433" s="75" t="s">
        <v>1393</v>
      </c>
      <c r="H1433" s="11" t="s">
        <v>170</v>
      </c>
      <c r="I1433" s="11" t="s">
        <v>1394</v>
      </c>
      <c r="J1433" s="27"/>
      <c r="K1433" s="3"/>
    </row>
    <row r="1434" s="67" customFormat="1" ht="30" customHeight="1" spans="1:11">
      <c r="A1434" s="75" t="s">
        <v>1584</v>
      </c>
      <c r="B1434" s="30" t="s">
        <v>1585</v>
      </c>
      <c r="C1434" s="11" t="s">
        <v>169</v>
      </c>
      <c r="D1434" s="12">
        <v>100</v>
      </c>
      <c r="E1434" s="12"/>
      <c r="F1434" s="12">
        <v>100</v>
      </c>
      <c r="G1434" s="75" t="s">
        <v>1393</v>
      </c>
      <c r="H1434" s="11" t="s">
        <v>142</v>
      </c>
      <c r="I1434" s="11" t="s">
        <v>1394</v>
      </c>
      <c r="J1434" s="27"/>
      <c r="K1434" s="3"/>
    </row>
    <row r="1435" s="67" customFormat="1" ht="30" customHeight="1" spans="1:11">
      <c r="A1435" s="75" t="s">
        <v>1584</v>
      </c>
      <c r="B1435" s="30" t="s">
        <v>1586</v>
      </c>
      <c r="C1435" s="11" t="s">
        <v>169</v>
      </c>
      <c r="D1435" s="12">
        <v>100</v>
      </c>
      <c r="E1435" s="12"/>
      <c r="F1435" s="12">
        <v>100</v>
      </c>
      <c r="G1435" s="75" t="s">
        <v>1393</v>
      </c>
      <c r="H1435" s="11" t="s">
        <v>142</v>
      </c>
      <c r="I1435" s="11" t="s">
        <v>1394</v>
      </c>
      <c r="J1435" s="27"/>
      <c r="K1435" s="3"/>
    </row>
    <row r="1436" s="67" customFormat="1" ht="30" customHeight="1" spans="1:11">
      <c r="A1436" s="75" t="s">
        <v>1584</v>
      </c>
      <c r="B1436" s="30" t="s">
        <v>1587</v>
      </c>
      <c r="C1436" s="11" t="s">
        <v>169</v>
      </c>
      <c r="D1436" s="12">
        <v>100</v>
      </c>
      <c r="E1436" s="12"/>
      <c r="F1436" s="12">
        <v>100</v>
      </c>
      <c r="G1436" s="75" t="s">
        <v>1393</v>
      </c>
      <c r="H1436" s="11" t="s">
        <v>142</v>
      </c>
      <c r="I1436" s="11" t="s">
        <v>1394</v>
      </c>
      <c r="J1436" s="27"/>
      <c r="K1436" s="3"/>
    </row>
    <row r="1437" s="67" customFormat="1" ht="30" customHeight="1" spans="1:11">
      <c r="A1437" s="75" t="s">
        <v>1588</v>
      </c>
      <c r="B1437" s="30" t="s">
        <v>1489</v>
      </c>
      <c r="C1437" s="11" t="s">
        <v>1490</v>
      </c>
      <c r="D1437" s="12">
        <v>40</v>
      </c>
      <c r="E1437" s="12">
        <v>40</v>
      </c>
      <c r="F1437" s="12"/>
      <c r="G1437" s="75" t="s">
        <v>1393</v>
      </c>
      <c r="H1437" s="11" t="s">
        <v>1165</v>
      </c>
      <c r="I1437" s="11" t="s">
        <v>1394</v>
      </c>
      <c r="J1437" s="27"/>
      <c r="K1437" s="3"/>
    </row>
    <row r="1438" s="67" customFormat="1" ht="30" customHeight="1" spans="1:11">
      <c r="A1438" s="75" t="s">
        <v>1589</v>
      </c>
      <c r="B1438" s="30" t="s">
        <v>1590</v>
      </c>
      <c r="C1438" s="11" t="s">
        <v>169</v>
      </c>
      <c r="D1438" s="12">
        <v>50</v>
      </c>
      <c r="E1438" s="12"/>
      <c r="F1438" s="12">
        <v>50</v>
      </c>
      <c r="G1438" s="75" t="s">
        <v>1393</v>
      </c>
      <c r="H1438" s="11" t="s">
        <v>142</v>
      </c>
      <c r="I1438" s="11" t="s">
        <v>1394</v>
      </c>
      <c r="J1438" s="27"/>
      <c r="K1438" s="3"/>
    </row>
    <row r="1439" s="67" customFormat="1" ht="30" customHeight="1" spans="1:11">
      <c r="A1439" s="75" t="s">
        <v>1589</v>
      </c>
      <c r="B1439" s="30" t="s">
        <v>1591</v>
      </c>
      <c r="C1439" s="11" t="s">
        <v>169</v>
      </c>
      <c r="D1439" s="12">
        <v>50</v>
      </c>
      <c r="E1439" s="12"/>
      <c r="F1439" s="12">
        <v>50</v>
      </c>
      <c r="G1439" s="75" t="s">
        <v>1393</v>
      </c>
      <c r="H1439" s="11" t="s">
        <v>142</v>
      </c>
      <c r="I1439" s="11" t="s">
        <v>1394</v>
      </c>
      <c r="J1439" s="27"/>
      <c r="K1439" s="3"/>
    </row>
    <row r="1440" s="67" customFormat="1" ht="30" customHeight="1" spans="1:11">
      <c r="A1440" s="75" t="s">
        <v>1592</v>
      </c>
      <c r="B1440" s="30" t="s">
        <v>1593</v>
      </c>
      <c r="C1440" s="11" t="s">
        <v>169</v>
      </c>
      <c r="D1440" s="12">
        <v>100</v>
      </c>
      <c r="E1440" s="12"/>
      <c r="F1440" s="12">
        <v>100</v>
      </c>
      <c r="G1440" s="75" t="s">
        <v>1393</v>
      </c>
      <c r="H1440" s="11" t="s">
        <v>142</v>
      </c>
      <c r="I1440" s="11" t="s">
        <v>1394</v>
      </c>
      <c r="J1440" s="27"/>
      <c r="K1440" s="3"/>
    </row>
    <row r="1441" s="67" customFormat="1" ht="30" customHeight="1" spans="1:11">
      <c r="A1441" s="75" t="s">
        <v>1592</v>
      </c>
      <c r="B1441" s="30" t="s">
        <v>1594</v>
      </c>
      <c r="C1441" s="11" t="s">
        <v>169</v>
      </c>
      <c r="D1441" s="12">
        <v>50</v>
      </c>
      <c r="E1441" s="12"/>
      <c r="F1441" s="12">
        <v>50</v>
      </c>
      <c r="G1441" s="75" t="s">
        <v>1393</v>
      </c>
      <c r="H1441" s="11" t="s">
        <v>142</v>
      </c>
      <c r="I1441" s="11" t="s">
        <v>1394</v>
      </c>
      <c r="J1441" s="27"/>
      <c r="K1441" s="3"/>
    </row>
    <row r="1442" s="67" customFormat="1" ht="30" customHeight="1" spans="1:11">
      <c r="A1442" s="75" t="s">
        <v>1592</v>
      </c>
      <c r="B1442" s="30" t="s">
        <v>1595</v>
      </c>
      <c r="C1442" s="11" t="s">
        <v>169</v>
      </c>
      <c r="D1442" s="12">
        <v>150</v>
      </c>
      <c r="E1442" s="12"/>
      <c r="F1442" s="12">
        <v>150</v>
      </c>
      <c r="G1442" s="75" t="s">
        <v>1393</v>
      </c>
      <c r="H1442" s="11" t="s">
        <v>142</v>
      </c>
      <c r="I1442" s="11" t="s">
        <v>1394</v>
      </c>
      <c r="J1442" s="27"/>
      <c r="K1442" s="3"/>
    </row>
    <row r="1443" s="67" customFormat="1" ht="30" customHeight="1" spans="1:11">
      <c r="A1443" s="75" t="s">
        <v>1592</v>
      </c>
      <c r="B1443" s="30" t="s">
        <v>1596</v>
      </c>
      <c r="C1443" s="11" t="s">
        <v>169</v>
      </c>
      <c r="D1443" s="12">
        <v>25</v>
      </c>
      <c r="E1443" s="12"/>
      <c r="F1443" s="12">
        <v>25</v>
      </c>
      <c r="G1443" s="75" t="s">
        <v>1393</v>
      </c>
      <c r="H1443" s="11" t="s">
        <v>170</v>
      </c>
      <c r="I1443" s="11" t="s">
        <v>1394</v>
      </c>
      <c r="J1443" s="27"/>
      <c r="K1443" s="3"/>
    </row>
    <row r="1444" s="67" customFormat="1" ht="30" customHeight="1" spans="1:11">
      <c r="A1444" s="75" t="s">
        <v>1592</v>
      </c>
      <c r="B1444" s="30" t="s">
        <v>1597</v>
      </c>
      <c r="C1444" s="11" t="s">
        <v>144</v>
      </c>
      <c r="D1444" s="12">
        <v>20</v>
      </c>
      <c r="E1444" s="12">
        <v>20</v>
      </c>
      <c r="F1444" s="12"/>
      <c r="G1444" s="75" t="s">
        <v>1393</v>
      </c>
      <c r="H1444" s="11" t="s">
        <v>145</v>
      </c>
      <c r="I1444" s="11" t="s">
        <v>1394</v>
      </c>
      <c r="J1444" s="27"/>
      <c r="K1444" s="3"/>
    </row>
    <row r="1445" s="67" customFormat="1" ht="30" customHeight="1" spans="1:11">
      <c r="A1445" s="75" t="s">
        <v>1598</v>
      </c>
      <c r="B1445" s="30" t="s">
        <v>1599</v>
      </c>
      <c r="C1445" s="11" t="s">
        <v>169</v>
      </c>
      <c r="D1445" s="12">
        <v>150</v>
      </c>
      <c r="E1445" s="12"/>
      <c r="F1445" s="12">
        <v>150</v>
      </c>
      <c r="G1445" s="75" t="s">
        <v>1393</v>
      </c>
      <c r="H1445" s="11" t="s">
        <v>142</v>
      </c>
      <c r="I1445" s="11" t="s">
        <v>1394</v>
      </c>
      <c r="J1445" s="27"/>
      <c r="K1445" s="3"/>
    </row>
    <row r="1446" s="67" customFormat="1" ht="30" customHeight="1" spans="1:11">
      <c r="A1446" s="75" t="s">
        <v>1598</v>
      </c>
      <c r="B1446" s="30" t="s">
        <v>1600</v>
      </c>
      <c r="C1446" s="11" t="s">
        <v>144</v>
      </c>
      <c r="D1446" s="12">
        <v>20</v>
      </c>
      <c r="E1446" s="12">
        <v>20</v>
      </c>
      <c r="F1446" s="12"/>
      <c r="G1446" s="75" t="s">
        <v>1393</v>
      </c>
      <c r="H1446" s="11" t="s">
        <v>145</v>
      </c>
      <c r="I1446" s="11" t="s">
        <v>1394</v>
      </c>
      <c r="J1446" s="27"/>
      <c r="K1446" s="3"/>
    </row>
    <row r="1447" s="67" customFormat="1" ht="30" customHeight="1" spans="1:11">
      <c r="A1447" s="75" t="s">
        <v>1601</v>
      </c>
      <c r="B1447" s="30" t="s">
        <v>1602</v>
      </c>
      <c r="C1447" s="11" t="s">
        <v>169</v>
      </c>
      <c r="D1447" s="12">
        <v>100</v>
      </c>
      <c r="E1447" s="12"/>
      <c r="F1447" s="12">
        <v>100</v>
      </c>
      <c r="G1447" s="75" t="s">
        <v>1393</v>
      </c>
      <c r="H1447" s="11" t="s">
        <v>142</v>
      </c>
      <c r="I1447" s="11" t="s">
        <v>1394</v>
      </c>
      <c r="J1447" s="27"/>
      <c r="K1447" s="3"/>
    </row>
    <row r="1448" s="67" customFormat="1" ht="30" customHeight="1" spans="1:11">
      <c r="A1448" s="75" t="s">
        <v>1601</v>
      </c>
      <c r="B1448" s="30" t="s">
        <v>1603</v>
      </c>
      <c r="C1448" s="11" t="s">
        <v>144</v>
      </c>
      <c r="D1448" s="12">
        <v>25</v>
      </c>
      <c r="E1448" s="12">
        <v>25</v>
      </c>
      <c r="F1448" s="12"/>
      <c r="G1448" s="75" t="s">
        <v>1393</v>
      </c>
      <c r="H1448" s="11" t="s">
        <v>145</v>
      </c>
      <c r="I1448" s="11" t="s">
        <v>1394</v>
      </c>
      <c r="J1448" s="27"/>
      <c r="K1448" s="3"/>
    </row>
    <row r="1449" s="67" customFormat="1" ht="30" customHeight="1" spans="1:11">
      <c r="A1449" s="75" t="s">
        <v>1604</v>
      </c>
      <c r="B1449" s="30" t="s">
        <v>1605</v>
      </c>
      <c r="C1449" s="11" t="s">
        <v>169</v>
      </c>
      <c r="D1449" s="12">
        <v>100</v>
      </c>
      <c r="E1449" s="12"/>
      <c r="F1449" s="12">
        <v>100</v>
      </c>
      <c r="G1449" s="75" t="s">
        <v>1393</v>
      </c>
      <c r="H1449" s="11" t="s">
        <v>142</v>
      </c>
      <c r="I1449" s="11" t="s">
        <v>1394</v>
      </c>
      <c r="J1449" s="27"/>
      <c r="K1449" s="3"/>
    </row>
    <row r="1450" s="67" customFormat="1" ht="30" customHeight="1" spans="1:11">
      <c r="A1450" s="75" t="s">
        <v>1606</v>
      </c>
      <c r="B1450" s="30" t="s">
        <v>1607</v>
      </c>
      <c r="C1450" s="11" t="s">
        <v>169</v>
      </c>
      <c r="D1450" s="12">
        <v>25</v>
      </c>
      <c r="E1450" s="12"/>
      <c r="F1450" s="12">
        <v>25</v>
      </c>
      <c r="G1450" s="75" t="s">
        <v>1393</v>
      </c>
      <c r="H1450" s="11" t="s">
        <v>170</v>
      </c>
      <c r="I1450" s="11" t="s">
        <v>1394</v>
      </c>
      <c r="J1450" s="27"/>
      <c r="K1450" s="3"/>
    </row>
    <row r="1451" s="67" customFormat="1" ht="30" customHeight="1" spans="1:11">
      <c r="A1451" s="75" t="s">
        <v>1606</v>
      </c>
      <c r="B1451" s="30" t="s">
        <v>1608</v>
      </c>
      <c r="C1451" s="11" t="s">
        <v>144</v>
      </c>
      <c r="D1451" s="12">
        <v>25</v>
      </c>
      <c r="E1451" s="12">
        <v>25</v>
      </c>
      <c r="F1451" s="12"/>
      <c r="G1451" s="75" t="s">
        <v>1393</v>
      </c>
      <c r="H1451" s="11" t="s">
        <v>145</v>
      </c>
      <c r="I1451" s="11" t="s">
        <v>1394</v>
      </c>
      <c r="J1451" s="27"/>
      <c r="K1451" s="3"/>
    </row>
    <row r="1452" s="67" customFormat="1" ht="30" customHeight="1" spans="1:11">
      <c r="A1452" s="75" t="s">
        <v>1609</v>
      </c>
      <c r="B1452" s="30" t="s">
        <v>1610</v>
      </c>
      <c r="C1452" s="11" t="s">
        <v>1402</v>
      </c>
      <c r="D1452" s="12">
        <v>70</v>
      </c>
      <c r="E1452" s="12">
        <v>70</v>
      </c>
      <c r="F1452" s="12"/>
      <c r="G1452" s="75" t="s">
        <v>1393</v>
      </c>
      <c r="H1452" s="11" t="s">
        <v>145</v>
      </c>
      <c r="I1452" s="11" t="s">
        <v>1394</v>
      </c>
      <c r="J1452" s="27"/>
      <c r="K1452" s="3"/>
    </row>
    <row r="1453" s="67" customFormat="1" ht="30" customHeight="1" spans="1:11">
      <c r="A1453" s="75" t="s">
        <v>1611</v>
      </c>
      <c r="B1453" s="30" t="s">
        <v>1408</v>
      </c>
      <c r="C1453" s="11" t="s">
        <v>1408</v>
      </c>
      <c r="D1453" s="12">
        <v>691</v>
      </c>
      <c r="E1453" s="12"/>
      <c r="F1453" s="12">
        <v>691</v>
      </c>
      <c r="G1453" s="75" t="s">
        <v>1393</v>
      </c>
      <c r="H1453" s="11" t="s">
        <v>170</v>
      </c>
      <c r="I1453" s="11" t="s">
        <v>1394</v>
      </c>
      <c r="J1453" s="27"/>
      <c r="K1453" s="3"/>
    </row>
    <row r="1454" s="67" customFormat="1" ht="30" customHeight="1" spans="1:11">
      <c r="A1454" s="75" t="s">
        <v>1612</v>
      </c>
      <c r="B1454" s="30" t="s">
        <v>1613</v>
      </c>
      <c r="C1454" s="11" t="s">
        <v>169</v>
      </c>
      <c r="D1454" s="12">
        <v>50</v>
      </c>
      <c r="E1454" s="12"/>
      <c r="F1454" s="12">
        <v>50</v>
      </c>
      <c r="G1454" s="75" t="s">
        <v>1393</v>
      </c>
      <c r="H1454" s="11" t="s">
        <v>142</v>
      </c>
      <c r="I1454" s="11" t="s">
        <v>1394</v>
      </c>
      <c r="J1454" s="27"/>
      <c r="K1454" s="3"/>
    </row>
    <row r="1455" s="67" customFormat="1" ht="30" customHeight="1" spans="1:11">
      <c r="A1455" s="75" t="s">
        <v>1614</v>
      </c>
      <c r="B1455" s="30" t="s">
        <v>1615</v>
      </c>
      <c r="C1455" s="11" t="s">
        <v>169</v>
      </c>
      <c r="D1455" s="12">
        <v>100</v>
      </c>
      <c r="E1455" s="12"/>
      <c r="F1455" s="12">
        <v>100</v>
      </c>
      <c r="G1455" s="75" t="s">
        <v>1393</v>
      </c>
      <c r="H1455" s="11" t="s">
        <v>142</v>
      </c>
      <c r="I1455" s="11" t="s">
        <v>1394</v>
      </c>
      <c r="J1455" s="27"/>
      <c r="K1455" s="3"/>
    </row>
    <row r="1456" s="67" customFormat="1" ht="30" customHeight="1" spans="1:11">
      <c r="A1456" s="75" t="s">
        <v>1614</v>
      </c>
      <c r="B1456" s="30" t="s">
        <v>1616</v>
      </c>
      <c r="C1456" s="11" t="s">
        <v>144</v>
      </c>
      <c r="D1456" s="12">
        <v>20</v>
      </c>
      <c r="E1456" s="12">
        <v>20</v>
      </c>
      <c r="F1456" s="12"/>
      <c r="G1456" s="75" t="s">
        <v>1393</v>
      </c>
      <c r="H1456" s="11" t="s">
        <v>145</v>
      </c>
      <c r="I1456" s="11" t="s">
        <v>1394</v>
      </c>
      <c r="J1456" s="27"/>
      <c r="K1456" s="3"/>
    </row>
    <row r="1457" s="67" customFormat="1" ht="30" customHeight="1" spans="1:11">
      <c r="A1457" s="75" t="s">
        <v>1617</v>
      </c>
      <c r="B1457" s="30" t="s">
        <v>1618</v>
      </c>
      <c r="C1457" s="11" t="s">
        <v>144</v>
      </c>
      <c r="D1457" s="12">
        <v>25</v>
      </c>
      <c r="E1457" s="12"/>
      <c r="F1457" s="12">
        <v>25</v>
      </c>
      <c r="G1457" s="75" t="s">
        <v>1393</v>
      </c>
      <c r="H1457" s="11" t="s">
        <v>145</v>
      </c>
      <c r="I1457" s="11" t="s">
        <v>1394</v>
      </c>
      <c r="J1457" s="27"/>
      <c r="K1457" s="3"/>
    </row>
    <row r="1458" s="66" customFormat="1" ht="30" customHeight="1" spans="1:11">
      <c r="A1458" s="74" t="s">
        <v>104</v>
      </c>
      <c r="B1458" s="71"/>
      <c r="C1458" s="19"/>
      <c r="D1458" s="70">
        <f t="shared" ref="D1458:F1458" si="56">SUM(D1459:D1461)</f>
        <v>158</v>
      </c>
      <c r="E1458" s="70">
        <f t="shared" si="56"/>
        <v>133</v>
      </c>
      <c r="F1458" s="70">
        <f t="shared" si="56"/>
        <v>25</v>
      </c>
      <c r="G1458" s="74"/>
      <c r="H1458" s="19"/>
      <c r="I1458" s="19"/>
      <c r="J1458" s="72"/>
      <c r="K1458" s="3"/>
    </row>
    <row r="1459" s="67" customFormat="1" ht="30" customHeight="1" spans="1:11">
      <c r="A1459" s="75" t="s">
        <v>1619</v>
      </c>
      <c r="B1459" s="30" t="s">
        <v>1620</v>
      </c>
      <c r="C1459" s="11" t="s">
        <v>1431</v>
      </c>
      <c r="D1459" s="12">
        <v>63</v>
      </c>
      <c r="E1459" s="12">
        <v>63</v>
      </c>
      <c r="F1459" s="12"/>
      <c r="G1459" s="75" t="s">
        <v>1393</v>
      </c>
      <c r="H1459" s="11" t="s">
        <v>170</v>
      </c>
      <c r="I1459" s="11" t="s">
        <v>1394</v>
      </c>
      <c r="J1459" s="27"/>
      <c r="K1459" s="3"/>
    </row>
    <row r="1460" s="67" customFormat="1" ht="30" customHeight="1" spans="1:11">
      <c r="A1460" s="75" t="s">
        <v>1621</v>
      </c>
      <c r="B1460" s="30" t="s">
        <v>1622</v>
      </c>
      <c r="C1460" s="11" t="s">
        <v>1402</v>
      </c>
      <c r="D1460" s="12">
        <v>70</v>
      </c>
      <c r="E1460" s="12">
        <v>70</v>
      </c>
      <c r="F1460" s="12"/>
      <c r="G1460" s="75" t="s">
        <v>1393</v>
      </c>
      <c r="H1460" s="11" t="s">
        <v>145</v>
      </c>
      <c r="I1460" s="11" t="s">
        <v>1394</v>
      </c>
      <c r="J1460" s="27"/>
      <c r="K1460" s="3"/>
    </row>
    <row r="1461" s="67" customFormat="1" ht="30" customHeight="1" spans="1:11">
      <c r="A1461" s="75" t="s">
        <v>1623</v>
      </c>
      <c r="B1461" s="30" t="s">
        <v>1624</v>
      </c>
      <c r="C1461" s="11" t="s">
        <v>144</v>
      </c>
      <c r="D1461" s="12">
        <v>25</v>
      </c>
      <c r="E1461" s="12"/>
      <c r="F1461" s="12">
        <v>25</v>
      </c>
      <c r="G1461" s="75" t="s">
        <v>1393</v>
      </c>
      <c r="H1461" s="11" t="s">
        <v>145</v>
      </c>
      <c r="I1461" s="11" t="s">
        <v>1394</v>
      </c>
      <c r="J1461" s="27"/>
      <c r="K1461" s="3"/>
    </row>
    <row r="1462" s="66" customFormat="1" ht="30" customHeight="1" spans="1:11">
      <c r="A1462" s="74" t="s">
        <v>105</v>
      </c>
      <c r="B1462" s="71"/>
      <c r="C1462" s="19"/>
      <c r="D1462" s="70">
        <v>50</v>
      </c>
      <c r="E1462" s="70"/>
      <c r="F1462" s="70">
        <v>50</v>
      </c>
      <c r="G1462" s="74"/>
      <c r="H1462" s="19"/>
      <c r="I1462" s="19"/>
      <c r="J1462" s="72"/>
      <c r="K1462" s="3"/>
    </row>
    <row r="1463" s="67" customFormat="1" ht="30" customHeight="1" spans="1:11">
      <c r="A1463" s="75" t="s">
        <v>1625</v>
      </c>
      <c r="B1463" s="30" t="s">
        <v>1626</v>
      </c>
      <c r="C1463" s="11" t="s">
        <v>169</v>
      </c>
      <c r="D1463" s="12">
        <v>50</v>
      </c>
      <c r="E1463" s="12"/>
      <c r="F1463" s="12">
        <v>50</v>
      </c>
      <c r="G1463" s="75" t="s">
        <v>1393</v>
      </c>
      <c r="H1463" s="11" t="s">
        <v>142</v>
      </c>
      <c r="I1463" s="11" t="s">
        <v>1394</v>
      </c>
      <c r="J1463" s="27"/>
      <c r="K1463" s="3"/>
    </row>
    <row r="1464" s="66" customFormat="1" ht="30" customHeight="1" spans="1:11">
      <c r="A1464" s="74" t="s">
        <v>106</v>
      </c>
      <c r="B1464" s="71"/>
      <c r="C1464" s="19"/>
      <c r="D1464" s="70">
        <v>20</v>
      </c>
      <c r="E1464" s="70"/>
      <c r="F1464" s="70">
        <v>20</v>
      </c>
      <c r="G1464" s="74"/>
      <c r="H1464" s="19"/>
      <c r="I1464" s="19"/>
      <c r="J1464" s="72"/>
      <c r="K1464" s="3"/>
    </row>
    <row r="1465" s="67" customFormat="1" ht="30" customHeight="1" spans="1:11">
      <c r="A1465" s="75" t="s">
        <v>1627</v>
      </c>
      <c r="B1465" s="30" t="s">
        <v>1628</v>
      </c>
      <c r="C1465" s="11" t="s">
        <v>141</v>
      </c>
      <c r="D1465" s="12">
        <v>20</v>
      </c>
      <c r="E1465" s="12"/>
      <c r="F1465" s="12">
        <v>20</v>
      </c>
      <c r="G1465" s="75" t="s">
        <v>1393</v>
      </c>
      <c r="H1465" s="11" t="s">
        <v>142</v>
      </c>
      <c r="I1465" s="11" t="s">
        <v>1394</v>
      </c>
      <c r="J1465" s="27"/>
      <c r="K1465" s="3"/>
    </row>
    <row r="1466" s="66" customFormat="1" ht="30" customHeight="1" spans="1:11">
      <c r="A1466" s="74" t="s">
        <v>107</v>
      </c>
      <c r="B1466" s="71"/>
      <c r="C1466" s="19"/>
      <c r="D1466" s="70">
        <f t="shared" ref="D1466:F1466" si="57">SUM(D1467:D1480)</f>
        <v>371</v>
      </c>
      <c r="E1466" s="70">
        <f t="shared" si="57"/>
        <v>236</v>
      </c>
      <c r="F1466" s="70">
        <f t="shared" si="57"/>
        <v>135</v>
      </c>
      <c r="G1466" s="74"/>
      <c r="H1466" s="19"/>
      <c r="I1466" s="19"/>
      <c r="J1466" s="72"/>
      <c r="K1466" s="3"/>
    </row>
    <row r="1467" s="67" customFormat="1" ht="30" customHeight="1" spans="1:11">
      <c r="A1467" s="75" t="s">
        <v>1629</v>
      </c>
      <c r="B1467" s="30" t="s">
        <v>1630</v>
      </c>
      <c r="C1467" s="11" t="s">
        <v>169</v>
      </c>
      <c r="D1467" s="12">
        <v>30</v>
      </c>
      <c r="E1467" s="12">
        <v>30</v>
      </c>
      <c r="F1467" s="12"/>
      <c r="G1467" s="75" t="s">
        <v>1393</v>
      </c>
      <c r="H1467" s="11" t="s">
        <v>170</v>
      </c>
      <c r="I1467" s="11" t="s">
        <v>1394</v>
      </c>
      <c r="J1467" s="27"/>
      <c r="K1467" s="3"/>
    </row>
    <row r="1468" s="67" customFormat="1" ht="30" customHeight="1" spans="1:11">
      <c r="A1468" s="75" t="s">
        <v>1631</v>
      </c>
      <c r="B1468" s="30" t="s">
        <v>1632</v>
      </c>
      <c r="C1468" s="11" t="s">
        <v>169</v>
      </c>
      <c r="D1468" s="12">
        <v>25</v>
      </c>
      <c r="E1468" s="12">
        <v>25</v>
      </c>
      <c r="F1468" s="12"/>
      <c r="G1468" s="75" t="s">
        <v>1393</v>
      </c>
      <c r="H1468" s="11" t="s">
        <v>170</v>
      </c>
      <c r="I1468" s="11" t="s">
        <v>1394</v>
      </c>
      <c r="J1468" s="27"/>
      <c r="K1468" s="3"/>
    </row>
    <row r="1469" s="67" customFormat="1" ht="30" customHeight="1" spans="1:11">
      <c r="A1469" s="75" t="s">
        <v>1633</v>
      </c>
      <c r="B1469" s="30" t="s">
        <v>1634</v>
      </c>
      <c r="C1469" s="11" t="s">
        <v>169</v>
      </c>
      <c r="D1469" s="12">
        <v>25</v>
      </c>
      <c r="E1469" s="12">
        <v>25</v>
      </c>
      <c r="F1469" s="12"/>
      <c r="G1469" s="75" t="s">
        <v>1393</v>
      </c>
      <c r="H1469" s="11" t="s">
        <v>170</v>
      </c>
      <c r="I1469" s="11" t="s">
        <v>1394</v>
      </c>
      <c r="J1469" s="27"/>
      <c r="K1469" s="3"/>
    </row>
    <row r="1470" s="67" customFormat="1" ht="30" customHeight="1" spans="1:11">
      <c r="A1470" s="75" t="s">
        <v>1633</v>
      </c>
      <c r="B1470" s="30" t="s">
        <v>1635</v>
      </c>
      <c r="C1470" s="11" t="s">
        <v>169</v>
      </c>
      <c r="D1470" s="12">
        <v>20</v>
      </c>
      <c r="E1470" s="12"/>
      <c r="F1470" s="12">
        <v>20</v>
      </c>
      <c r="G1470" s="75" t="s">
        <v>1393</v>
      </c>
      <c r="H1470" s="11" t="s">
        <v>170</v>
      </c>
      <c r="I1470" s="11" t="s">
        <v>1394</v>
      </c>
      <c r="J1470" s="27"/>
      <c r="K1470" s="3"/>
    </row>
    <row r="1471" s="67" customFormat="1" ht="30" customHeight="1" spans="1:11">
      <c r="A1471" s="75" t="s">
        <v>1633</v>
      </c>
      <c r="B1471" s="30" t="s">
        <v>1636</v>
      </c>
      <c r="C1471" s="11" t="s">
        <v>169</v>
      </c>
      <c r="D1471" s="12">
        <v>25</v>
      </c>
      <c r="E1471" s="12">
        <v>25</v>
      </c>
      <c r="F1471" s="12"/>
      <c r="G1471" s="75" t="s">
        <v>1393</v>
      </c>
      <c r="H1471" s="11" t="s">
        <v>170</v>
      </c>
      <c r="I1471" s="11" t="s">
        <v>1394</v>
      </c>
      <c r="J1471" s="27"/>
      <c r="K1471" s="3"/>
    </row>
    <row r="1472" s="67" customFormat="1" ht="30" customHeight="1" spans="1:11">
      <c r="A1472" s="75" t="s">
        <v>1637</v>
      </c>
      <c r="B1472" s="30" t="s">
        <v>1638</v>
      </c>
      <c r="C1472" s="11" t="s">
        <v>144</v>
      </c>
      <c r="D1472" s="12">
        <v>25</v>
      </c>
      <c r="E1472" s="12"/>
      <c r="F1472" s="12">
        <v>25</v>
      </c>
      <c r="G1472" s="75" t="s">
        <v>1393</v>
      </c>
      <c r="H1472" s="11" t="s">
        <v>145</v>
      </c>
      <c r="I1472" s="11" t="s">
        <v>1394</v>
      </c>
      <c r="J1472" s="27"/>
      <c r="K1472" s="3"/>
    </row>
    <row r="1473" s="67" customFormat="1" ht="30" customHeight="1" spans="1:11">
      <c r="A1473" s="75" t="s">
        <v>1639</v>
      </c>
      <c r="B1473" s="30" t="s">
        <v>1640</v>
      </c>
      <c r="C1473" s="11" t="s">
        <v>169</v>
      </c>
      <c r="D1473" s="12">
        <v>30</v>
      </c>
      <c r="E1473" s="12">
        <v>30</v>
      </c>
      <c r="F1473" s="12"/>
      <c r="G1473" s="75" t="s">
        <v>1393</v>
      </c>
      <c r="H1473" s="11" t="s">
        <v>170</v>
      </c>
      <c r="I1473" s="11" t="s">
        <v>1394</v>
      </c>
      <c r="J1473" s="27"/>
      <c r="K1473" s="3"/>
    </row>
    <row r="1474" s="67" customFormat="1" ht="30" customHeight="1" spans="1:11">
      <c r="A1474" s="75" t="s">
        <v>1639</v>
      </c>
      <c r="B1474" s="30" t="s">
        <v>1641</v>
      </c>
      <c r="C1474" s="11" t="s">
        <v>169</v>
      </c>
      <c r="D1474" s="12">
        <v>25</v>
      </c>
      <c r="E1474" s="12"/>
      <c r="F1474" s="12">
        <v>25</v>
      </c>
      <c r="G1474" s="75" t="s">
        <v>1393</v>
      </c>
      <c r="H1474" s="11" t="s">
        <v>170</v>
      </c>
      <c r="I1474" s="11" t="s">
        <v>1394</v>
      </c>
      <c r="J1474" s="27"/>
      <c r="K1474" s="3"/>
    </row>
    <row r="1475" s="67" customFormat="1" ht="30" customHeight="1" spans="1:11">
      <c r="A1475" s="75" t="s">
        <v>1642</v>
      </c>
      <c r="B1475" s="30" t="s">
        <v>1643</v>
      </c>
      <c r="C1475" s="11" t="s">
        <v>144</v>
      </c>
      <c r="D1475" s="12">
        <v>20</v>
      </c>
      <c r="E1475" s="12">
        <v>20</v>
      </c>
      <c r="F1475" s="12"/>
      <c r="G1475" s="75" t="s">
        <v>1393</v>
      </c>
      <c r="H1475" s="11" t="s">
        <v>145</v>
      </c>
      <c r="I1475" s="11" t="s">
        <v>1394</v>
      </c>
      <c r="J1475" s="27"/>
      <c r="K1475" s="3"/>
    </row>
    <row r="1476" s="67" customFormat="1" ht="30" customHeight="1" spans="1:11">
      <c r="A1476" s="75" t="s">
        <v>1644</v>
      </c>
      <c r="B1476" s="30" t="s">
        <v>1645</v>
      </c>
      <c r="C1476" s="11" t="s">
        <v>1431</v>
      </c>
      <c r="D1476" s="12">
        <v>42</v>
      </c>
      <c r="E1476" s="12">
        <v>42</v>
      </c>
      <c r="F1476" s="12"/>
      <c r="G1476" s="75" t="s">
        <v>1393</v>
      </c>
      <c r="H1476" s="11" t="s">
        <v>170</v>
      </c>
      <c r="I1476" s="11" t="s">
        <v>1394</v>
      </c>
      <c r="J1476" s="27"/>
      <c r="K1476" s="3"/>
    </row>
    <row r="1477" s="67" customFormat="1" ht="30" customHeight="1" spans="1:11">
      <c r="A1477" s="75" t="s">
        <v>1646</v>
      </c>
      <c r="B1477" s="30" t="s">
        <v>1647</v>
      </c>
      <c r="C1477" s="11" t="s">
        <v>144</v>
      </c>
      <c r="D1477" s="12">
        <v>25</v>
      </c>
      <c r="E1477" s="12"/>
      <c r="F1477" s="12">
        <v>25</v>
      </c>
      <c r="G1477" s="75" t="s">
        <v>1393</v>
      </c>
      <c r="H1477" s="11" t="s">
        <v>145</v>
      </c>
      <c r="I1477" s="11" t="s">
        <v>1394</v>
      </c>
      <c r="J1477" s="27"/>
      <c r="K1477" s="3"/>
    </row>
    <row r="1478" s="67" customFormat="1" ht="30" customHeight="1" spans="1:11">
      <c r="A1478" s="75" t="s">
        <v>1648</v>
      </c>
      <c r="B1478" s="30" t="s">
        <v>1649</v>
      </c>
      <c r="C1478" s="11" t="s">
        <v>144</v>
      </c>
      <c r="D1478" s="12">
        <v>35</v>
      </c>
      <c r="E1478" s="12">
        <v>35</v>
      </c>
      <c r="F1478" s="12"/>
      <c r="G1478" s="75" t="s">
        <v>1393</v>
      </c>
      <c r="H1478" s="11" t="s">
        <v>145</v>
      </c>
      <c r="I1478" s="11" t="s">
        <v>1394</v>
      </c>
      <c r="J1478" s="27"/>
      <c r="K1478" s="3"/>
    </row>
    <row r="1479" s="67" customFormat="1" ht="30" customHeight="1" spans="1:11">
      <c r="A1479" s="75" t="s">
        <v>1648</v>
      </c>
      <c r="B1479" s="30" t="s">
        <v>1650</v>
      </c>
      <c r="C1479" s="11" t="s">
        <v>144</v>
      </c>
      <c r="D1479" s="12">
        <v>40</v>
      </c>
      <c r="E1479" s="12"/>
      <c r="F1479" s="12">
        <v>40</v>
      </c>
      <c r="G1479" s="75" t="s">
        <v>1393</v>
      </c>
      <c r="H1479" s="11" t="s">
        <v>145</v>
      </c>
      <c r="I1479" s="11" t="s">
        <v>1394</v>
      </c>
      <c r="J1479" s="27"/>
      <c r="K1479" s="3"/>
    </row>
    <row r="1480" s="67" customFormat="1" ht="30" customHeight="1" spans="1:11">
      <c r="A1480" s="75" t="s">
        <v>1651</v>
      </c>
      <c r="B1480" s="30" t="s">
        <v>1652</v>
      </c>
      <c r="C1480" s="11" t="s">
        <v>152</v>
      </c>
      <c r="D1480" s="12">
        <v>4</v>
      </c>
      <c r="E1480" s="12">
        <v>4</v>
      </c>
      <c r="F1480" s="12"/>
      <c r="G1480" s="75" t="s">
        <v>1393</v>
      </c>
      <c r="H1480" s="11" t="s">
        <v>153</v>
      </c>
      <c r="I1480" s="11" t="s">
        <v>1394</v>
      </c>
      <c r="J1480" s="27"/>
      <c r="K1480" s="3"/>
    </row>
    <row r="1481" s="66" customFormat="1" ht="30" customHeight="1" spans="1:11">
      <c r="A1481" s="74" t="s">
        <v>108</v>
      </c>
      <c r="B1481" s="71"/>
      <c r="C1481" s="19"/>
      <c r="D1481" s="70">
        <v>35</v>
      </c>
      <c r="E1481" s="70">
        <v>35</v>
      </c>
      <c r="F1481" s="70"/>
      <c r="G1481" s="74"/>
      <c r="H1481" s="19"/>
      <c r="I1481" s="19"/>
      <c r="J1481" s="72"/>
      <c r="K1481" s="3"/>
    </row>
    <row r="1482" s="67" customFormat="1" ht="30" customHeight="1" spans="1:11">
      <c r="A1482" s="75" t="s">
        <v>1653</v>
      </c>
      <c r="B1482" s="30" t="s">
        <v>1654</v>
      </c>
      <c r="C1482" s="11" t="s">
        <v>1431</v>
      </c>
      <c r="D1482" s="12">
        <v>35</v>
      </c>
      <c r="E1482" s="12">
        <v>35</v>
      </c>
      <c r="F1482" s="12"/>
      <c r="G1482" s="75" t="s">
        <v>1393</v>
      </c>
      <c r="H1482" s="11" t="s">
        <v>170</v>
      </c>
      <c r="I1482" s="11" t="s">
        <v>1394</v>
      </c>
      <c r="J1482" s="27"/>
      <c r="K1482" s="3"/>
    </row>
    <row r="1483" s="66" customFormat="1" ht="30" customHeight="1" spans="1:11">
      <c r="A1483" s="74" t="s">
        <v>109</v>
      </c>
      <c r="B1483" s="71"/>
      <c r="C1483" s="19"/>
      <c r="D1483" s="70">
        <f t="shared" ref="D1483:F1483" si="58">SUM(D1484:D1487)</f>
        <v>200</v>
      </c>
      <c r="E1483" s="70">
        <f t="shared" si="58"/>
        <v>50</v>
      </c>
      <c r="F1483" s="70">
        <f t="shared" si="58"/>
        <v>150</v>
      </c>
      <c r="G1483" s="74"/>
      <c r="H1483" s="19"/>
      <c r="I1483" s="19"/>
      <c r="J1483" s="72"/>
      <c r="K1483" s="3"/>
    </row>
    <row r="1484" s="67" customFormat="1" ht="30" customHeight="1" spans="1:11">
      <c r="A1484" s="75" t="s">
        <v>1655</v>
      </c>
      <c r="B1484" s="30" t="s">
        <v>1656</v>
      </c>
      <c r="C1484" s="11" t="s">
        <v>169</v>
      </c>
      <c r="D1484" s="12">
        <v>100</v>
      </c>
      <c r="E1484" s="12"/>
      <c r="F1484" s="12">
        <v>100</v>
      </c>
      <c r="G1484" s="75" t="s">
        <v>1393</v>
      </c>
      <c r="H1484" s="11" t="s">
        <v>142</v>
      </c>
      <c r="I1484" s="11" t="s">
        <v>1394</v>
      </c>
      <c r="J1484" s="27"/>
      <c r="K1484" s="3"/>
    </row>
    <row r="1485" s="67" customFormat="1" ht="30" customHeight="1" spans="1:11">
      <c r="A1485" s="75" t="s">
        <v>1655</v>
      </c>
      <c r="B1485" s="30" t="s">
        <v>1657</v>
      </c>
      <c r="C1485" s="11" t="s">
        <v>169</v>
      </c>
      <c r="D1485" s="12">
        <v>30</v>
      </c>
      <c r="E1485" s="12">
        <v>30</v>
      </c>
      <c r="F1485" s="12"/>
      <c r="G1485" s="75" t="s">
        <v>1393</v>
      </c>
      <c r="H1485" s="11" t="s">
        <v>170</v>
      </c>
      <c r="I1485" s="11" t="s">
        <v>1394</v>
      </c>
      <c r="J1485" s="27"/>
      <c r="K1485" s="3"/>
    </row>
    <row r="1486" s="67" customFormat="1" ht="30" customHeight="1" spans="1:11">
      <c r="A1486" s="75" t="s">
        <v>1655</v>
      </c>
      <c r="B1486" s="30" t="s">
        <v>1658</v>
      </c>
      <c r="C1486" s="11" t="s">
        <v>144</v>
      </c>
      <c r="D1486" s="12">
        <v>20</v>
      </c>
      <c r="E1486" s="12">
        <v>20</v>
      </c>
      <c r="F1486" s="12"/>
      <c r="G1486" s="75" t="s">
        <v>1393</v>
      </c>
      <c r="H1486" s="11" t="s">
        <v>145</v>
      </c>
      <c r="I1486" s="11" t="s">
        <v>1394</v>
      </c>
      <c r="J1486" s="27"/>
      <c r="K1486" s="3"/>
    </row>
    <row r="1487" s="67" customFormat="1" ht="30" customHeight="1" spans="1:11">
      <c r="A1487" s="75" t="s">
        <v>1659</v>
      </c>
      <c r="B1487" s="30" t="s">
        <v>1660</v>
      </c>
      <c r="C1487" s="11" t="s">
        <v>169</v>
      </c>
      <c r="D1487" s="12">
        <v>50</v>
      </c>
      <c r="E1487" s="12"/>
      <c r="F1487" s="12">
        <v>50</v>
      </c>
      <c r="G1487" s="75" t="s">
        <v>1393</v>
      </c>
      <c r="H1487" s="11" t="s">
        <v>142</v>
      </c>
      <c r="I1487" s="11" t="s">
        <v>1394</v>
      </c>
      <c r="J1487" s="27"/>
      <c r="K1487" s="3"/>
    </row>
    <row r="1488" s="66" customFormat="1" ht="30" customHeight="1" spans="1:11">
      <c r="A1488" s="74" t="s">
        <v>110</v>
      </c>
      <c r="B1488" s="71"/>
      <c r="C1488" s="19"/>
      <c r="D1488" s="70">
        <f t="shared" ref="D1488:F1488" si="59">SUM(D1489:D1510)</f>
        <v>1470.6</v>
      </c>
      <c r="E1488" s="70">
        <f t="shared" si="59"/>
        <v>588.6</v>
      </c>
      <c r="F1488" s="70">
        <f t="shared" si="59"/>
        <v>882</v>
      </c>
      <c r="G1488" s="74"/>
      <c r="H1488" s="19"/>
      <c r="I1488" s="19"/>
      <c r="J1488" s="72"/>
      <c r="K1488" s="3"/>
    </row>
    <row r="1489" s="67" customFormat="1" ht="30" customHeight="1" spans="1:11">
      <c r="A1489" s="75" t="s">
        <v>1661</v>
      </c>
      <c r="B1489" s="30" t="s">
        <v>1662</v>
      </c>
      <c r="C1489" s="11" t="s">
        <v>1434</v>
      </c>
      <c r="D1489" s="12">
        <v>10</v>
      </c>
      <c r="E1489" s="12"/>
      <c r="F1489" s="12">
        <v>10</v>
      </c>
      <c r="G1489" s="75" t="s">
        <v>1393</v>
      </c>
      <c r="H1489" s="11" t="s">
        <v>142</v>
      </c>
      <c r="I1489" s="11" t="s">
        <v>1394</v>
      </c>
      <c r="J1489" s="27"/>
      <c r="K1489" s="3"/>
    </row>
    <row r="1490" s="67" customFormat="1" ht="30" customHeight="1" spans="1:11">
      <c r="A1490" s="75" t="s">
        <v>1663</v>
      </c>
      <c r="B1490" s="30" t="s">
        <v>1664</v>
      </c>
      <c r="C1490" s="11" t="s">
        <v>169</v>
      </c>
      <c r="D1490" s="12">
        <v>20</v>
      </c>
      <c r="E1490" s="12">
        <v>20</v>
      </c>
      <c r="F1490" s="12"/>
      <c r="G1490" s="75" t="s">
        <v>1393</v>
      </c>
      <c r="H1490" s="11" t="s">
        <v>170</v>
      </c>
      <c r="I1490" s="11" t="s">
        <v>1394</v>
      </c>
      <c r="J1490" s="27"/>
      <c r="K1490" s="3"/>
    </row>
    <row r="1491" s="67" customFormat="1" ht="30" customHeight="1" spans="1:11">
      <c r="A1491" s="75" t="s">
        <v>1665</v>
      </c>
      <c r="B1491" s="30" t="s">
        <v>1666</v>
      </c>
      <c r="C1491" s="11" t="s">
        <v>169</v>
      </c>
      <c r="D1491" s="12">
        <v>25</v>
      </c>
      <c r="E1491" s="12">
        <v>25</v>
      </c>
      <c r="F1491" s="12"/>
      <c r="G1491" s="75" t="s">
        <v>1393</v>
      </c>
      <c r="H1491" s="11" t="s">
        <v>170</v>
      </c>
      <c r="I1491" s="11" t="s">
        <v>1394</v>
      </c>
      <c r="J1491" s="27"/>
      <c r="K1491" s="3"/>
    </row>
    <row r="1492" s="67" customFormat="1" ht="30" customHeight="1" spans="1:11">
      <c r="A1492" s="75" t="s">
        <v>1667</v>
      </c>
      <c r="B1492" s="30" t="s">
        <v>1668</v>
      </c>
      <c r="C1492" s="11" t="s">
        <v>169</v>
      </c>
      <c r="D1492" s="12">
        <v>20</v>
      </c>
      <c r="E1492" s="12">
        <v>20</v>
      </c>
      <c r="F1492" s="12"/>
      <c r="G1492" s="75" t="s">
        <v>1393</v>
      </c>
      <c r="H1492" s="11" t="s">
        <v>170</v>
      </c>
      <c r="I1492" s="11" t="s">
        <v>1394</v>
      </c>
      <c r="J1492" s="27"/>
      <c r="K1492" s="3"/>
    </row>
    <row r="1493" s="67" customFormat="1" ht="30" customHeight="1" spans="1:11">
      <c r="A1493" s="75" t="s">
        <v>1667</v>
      </c>
      <c r="B1493" s="30" t="s">
        <v>1669</v>
      </c>
      <c r="C1493" s="11" t="s">
        <v>1431</v>
      </c>
      <c r="D1493" s="12">
        <v>105</v>
      </c>
      <c r="E1493" s="12">
        <v>105</v>
      </c>
      <c r="F1493" s="12"/>
      <c r="G1493" s="75" t="s">
        <v>1393</v>
      </c>
      <c r="H1493" s="11" t="s">
        <v>170</v>
      </c>
      <c r="I1493" s="11" t="s">
        <v>1394</v>
      </c>
      <c r="J1493" s="27"/>
      <c r="K1493" s="3"/>
    </row>
    <row r="1494" s="67" customFormat="1" ht="30" customHeight="1" spans="1:11">
      <c r="A1494" s="75" t="s">
        <v>1670</v>
      </c>
      <c r="B1494" s="30" t="s">
        <v>1671</v>
      </c>
      <c r="C1494" s="11" t="s">
        <v>144</v>
      </c>
      <c r="D1494" s="12">
        <v>25</v>
      </c>
      <c r="E1494" s="12">
        <v>25</v>
      </c>
      <c r="F1494" s="12"/>
      <c r="G1494" s="75" t="s">
        <v>1393</v>
      </c>
      <c r="H1494" s="11" t="s">
        <v>145</v>
      </c>
      <c r="I1494" s="11" t="s">
        <v>1394</v>
      </c>
      <c r="J1494" s="27"/>
      <c r="K1494" s="3"/>
    </row>
    <row r="1495" s="67" customFormat="1" ht="30" customHeight="1" spans="1:11">
      <c r="A1495" s="75" t="s">
        <v>1672</v>
      </c>
      <c r="B1495" s="30" t="s">
        <v>1673</v>
      </c>
      <c r="C1495" s="11" t="s">
        <v>144</v>
      </c>
      <c r="D1495" s="12">
        <v>25</v>
      </c>
      <c r="E1495" s="12">
        <v>25</v>
      </c>
      <c r="F1495" s="12"/>
      <c r="G1495" s="75" t="s">
        <v>1393</v>
      </c>
      <c r="H1495" s="11" t="s">
        <v>145</v>
      </c>
      <c r="I1495" s="11" t="s">
        <v>1394</v>
      </c>
      <c r="J1495" s="27"/>
      <c r="K1495" s="3"/>
    </row>
    <row r="1496" s="67" customFormat="1" ht="30" customHeight="1" spans="1:11">
      <c r="A1496" s="75" t="s">
        <v>1674</v>
      </c>
      <c r="B1496" s="30" t="s">
        <v>1489</v>
      </c>
      <c r="C1496" s="11" t="s">
        <v>1490</v>
      </c>
      <c r="D1496" s="12">
        <v>19.6</v>
      </c>
      <c r="E1496" s="12">
        <v>19.6</v>
      </c>
      <c r="F1496" s="12"/>
      <c r="G1496" s="75" t="s">
        <v>1393</v>
      </c>
      <c r="H1496" s="11" t="s">
        <v>1165</v>
      </c>
      <c r="I1496" s="11" t="s">
        <v>1394</v>
      </c>
      <c r="J1496" s="27"/>
      <c r="K1496" s="3"/>
    </row>
    <row r="1497" s="67" customFormat="1" ht="30" customHeight="1" spans="1:11">
      <c r="A1497" s="75" t="s">
        <v>1675</v>
      </c>
      <c r="B1497" s="30" t="s">
        <v>1489</v>
      </c>
      <c r="C1497" s="11" t="s">
        <v>1490</v>
      </c>
      <c r="D1497" s="12">
        <v>40</v>
      </c>
      <c r="E1497" s="12">
        <v>40</v>
      </c>
      <c r="F1497" s="12"/>
      <c r="G1497" s="75" t="s">
        <v>1393</v>
      </c>
      <c r="H1497" s="11" t="s">
        <v>1165</v>
      </c>
      <c r="I1497" s="11" t="s">
        <v>1394</v>
      </c>
      <c r="J1497" s="27"/>
      <c r="K1497" s="3"/>
    </row>
    <row r="1498" s="67" customFormat="1" ht="30" customHeight="1" spans="1:11">
      <c r="A1498" s="75" t="s">
        <v>1676</v>
      </c>
      <c r="B1498" s="30" t="s">
        <v>1677</v>
      </c>
      <c r="C1498" s="11" t="s">
        <v>169</v>
      </c>
      <c r="D1498" s="12">
        <v>20</v>
      </c>
      <c r="E1498" s="12">
        <v>20</v>
      </c>
      <c r="F1498" s="12"/>
      <c r="G1498" s="75" t="s">
        <v>1393</v>
      </c>
      <c r="H1498" s="11" t="s">
        <v>170</v>
      </c>
      <c r="I1498" s="11" t="s">
        <v>1394</v>
      </c>
      <c r="J1498" s="27"/>
      <c r="K1498" s="3"/>
    </row>
    <row r="1499" s="67" customFormat="1" ht="30" customHeight="1" spans="1:11">
      <c r="A1499" s="75" t="s">
        <v>1678</v>
      </c>
      <c r="B1499" s="30" t="s">
        <v>1408</v>
      </c>
      <c r="C1499" s="11" t="s">
        <v>1408</v>
      </c>
      <c r="D1499" s="12">
        <v>822</v>
      </c>
      <c r="E1499" s="12"/>
      <c r="F1499" s="12">
        <v>822</v>
      </c>
      <c r="G1499" s="75" t="s">
        <v>1393</v>
      </c>
      <c r="H1499" s="11" t="s">
        <v>170</v>
      </c>
      <c r="I1499" s="11" t="s">
        <v>1394</v>
      </c>
      <c r="J1499" s="27"/>
      <c r="K1499" s="3"/>
    </row>
    <row r="1500" s="67" customFormat="1" ht="30" customHeight="1" spans="1:11">
      <c r="A1500" s="75" t="s">
        <v>1679</v>
      </c>
      <c r="B1500" s="30" t="s">
        <v>1680</v>
      </c>
      <c r="C1500" s="11" t="s">
        <v>144</v>
      </c>
      <c r="D1500" s="12">
        <v>25</v>
      </c>
      <c r="E1500" s="12"/>
      <c r="F1500" s="12">
        <v>25</v>
      </c>
      <c r="G1500" s="75" t="s">
        <v>1393</v>
      </c>
      <c r="H1500" s="11" t="s">
        <v>145</v>
      </c>
      <c r="I1500" s="11" t="s">
        <v>1394</v>
      </c>
      <c r="J1500" s="27"/>
      <c r="K1500" s="3"/>
    </row>
    <row r="1501" s="67" customFormat="1" ht="30" customHeight="1" spans="1:11">
      <c r="A1501" s="75" t="s">
        <v>1681</v>
      </c>
      <c r="B1501" s="30" t="s">
        <v>1682</v>
      </c>
      <c r="C1501" s="11" t="s">
        <v>169</v>
      </c>
      <c r="D1501" s="12">
        <v>25</v>
      </c>
      <c r="E1501" s="12">
        <v>25</v>
      </c>
      <c r="F1501" s="12"/>
      <c r="G1501" s="75" t="s">
        <v>1393</v>
      </c>
      <c r="H1501" s="11" t="s">
        <v>170</v>
      </c>
      <c r="I1501" s="11" t="s">
        <v>1394</v>
      </c>
      <c r="J1501" s="27"/>
      <c r="K1501" s="3"/>
    </row>
    <row r="1502" s="67" customFormat="1" ht="30" customHeight="1" spans="1:11">
      <c r="A1502" s="75" t="s">
        <v>1683</v>
      </c>
      <c r="B1502" s="30" t="s">
        <v>1684</v>
      </c>
      <c r="C1502" s="11" t="s">
        <v>169</v>
      </c>
      <c r="D1502" s="12">
        <v>25</v>
      </c>
      <c r="E1502" s="12">
        <v>25</v>
      </c>
      <c r="F1502" s="12"/>
      <c r="G1502" s="75" t="s">
        <v>1393</v>
      </c>
      <c r="H1502" s="11" t="s">
        <v>170</v>
      </c>
      <c r="I1502" s="11" t="s">
        <v>1394</v>
      </c>
      <c r="J1502" s="27"/>
      <c r="K1502" s="3"/>
    </row>
    <row r="1503" s="67" customFormat="1" ht="30" customHeight="1" spans="1:11">
      <c r="A1503" s="75" t="s">
        <v>1683</v>
      </c>
      <c r="B1503" s="30" t="s">
        <v>1685</v>
      </c>
      <c r="C1503" s="11" t="s">
        <v>169</v>
      </c>
      <c r="D1503" s="12">
        <v>25</v>
      </c>
      <c r="E1503" s="12">
        <v>25</v>
      </c>
      <c r="F1503" s="12"/>
      <c r="G1503" s="75" t="s">
        <v>1393</v>
      </c>
      <c r="H1503" s="11" t="s">
        <v>170</v>
      </c>
      <c r="I1503" s="11" t="s">
        <v>1394</v>
      </c>
      <c r="J1503" s="27"/>
      <c r="K1503" s="3"/>
    </row>
    <row r="1504" s="67" customFormat="1" ht="30" customHeight="1" spans="1:11">
      <c r="A1504" s="75" t="s">
        <v>1683</v>
      </c>
      <c r="B1504" s="30" t="s">
        <v>1686</v>
      </c>
      <c r="C1504" s="11" t="s">
        <v>1431</v>
      </c>
      <c r="D1504" s="12">
        <v>84</v>
      </c>
      <c r="E1504" s="12">
        <v>84</v>
      </c>
      <c r="F1504" s="12"/>
      <c r="G1504" s="75" t="s">
        <v>1393</v>
      </c>
      <c r="H1504" s="11" t="s">
        <v>170</v>
      </c>
      <c r="I1504" s="11" t="s">
        <v>1394</v>
      </c>
      <c r="J1504" s="27"/>
      <c r="K1504" s="3"/>
    </row>
    <row r="1505" s="67" customFormat="1" ht="30" customHeight="1" spans="1:11">
      <c r="A1505" s="75" t="s">
        <v>1683</v>
      </c>
      <c r="B1505" s="30" t="s">
        <v>1687</v>
      </c>
      <c r="C1505" s="11" t="s">
        <v>144</v>
      </c>
      <c r="D1505" s="12">
        <v>25</v>
      </c>
      <c r="E1505" s="12">
        <v>25</v>
      </c>
      <c r="F1505" s="12"/>
      <c r="G1505" s="75" t="s">
        <v>1393</v>
      </c>
      <c r="H1505" s="11" t="s">
        <v>145</v>
      </c>
      <c r="I1505" s="11" t="s">
        <v>1394</v>
      </c>
      <c r="J1505" s="27"/>
      <c r="K1505" s="3"/>
    </row>
    <row r="1506" s="67" customFormat="1" ht="30" customHeight="1" spans="1:11">
      <c r="A1506" s="75" t="s">
        <v>1688</v>
      </c>
      <c r="B1506" s="30" t="s">
        <v>1689</v>
      </c>
      <c r="C1506" s="11" t="s">
        <v>169</v>
      </c>
      <c r="D1506" s="12">
        <v>25</v>
      </c>
      <c r="E1506" s="12">
        <v>25</v>
      </c>
      <c r="F1506" s="12"/>
      <c r="G1506" s="75" t="s">
        <v>1393</v>
      </c>
      <c r="H1506" s="11" t="s">
        <v>170</v>
      </c>
      <c r="I1506" s="11" t="s">
        <v>1394</v>
      </c>
      <c r="J1506" s="27"/>
      <c r="K1506" s="3"/>
    </row>
    <row r="1507" s="67" customFormat="1" ht="30" customHeight="1" spans="1:11">
      <c r="A1507" s="75" t="s">
        <v>1690</v>
      </c>
      <c r="B1507" s="30" t="s">
        <v>1691</v>
      </c>
      <c r="C1507" s="11" t="s">
        <v>169</v>
      </c>
      <c r="D1507" s="12">
        <v>25</v>
      </c>
      <c r="E1507" s="12">
        <v>25</v>
      </c>
      <c r="F1507" s="12"/>
      <c r="G1507" s="75" t="s">
        <v>1393</v>
      </c>
      <c r="H1507" s="11" t="s">
        <v>170</v>
      </c>
      <c r="I1507" s="11" t="s">
        <v>1394</v>
      </c>
      <c r="J1507" s="27"/>
      <c r="K1507" s="3"/>
    </row>
    <row r="1508" s="67" customFormat="1" ht="30" customHeight="1" spans="1:11">
      <c r="A1508" s="75" t="s">
        <v>1690</v>
      </c>
      <c r="B1508" s="30" t="s">
        <v>1692</v>
      </c>
      <c r="C1508" s="11" t="s">
        <v>169</v>
      </c>
      <c r="D1508" s="12">
        <v>30</v>
      </c>
      <c r="E1508" s="12">
        <v>30</v>
      </c>
      <c r="F1508" s="12"/>
      <c r="G1508" s="75" t="s">
        <v>1393</v>
      </c>
      <c r="H1508" s="11" t="s">
        <v>170</v>
      </c>
      <c r="I1508" s="11" t="s">
        <v>1394</v>
      </c>
      <c r="J1508" s="27"/>
      <c r="K1508" s="3"/>
    </row>
    <row r="1509" s="67" customFormat="1" ht="30" customHeight="1" spans="1:11">
      <c r="A1509" s="75" t="s">
        <v>1690</v>
      </c>
      <c r="B1509" s="30" t="s">
        <v>1693</v>
      </c>
      <c r="C1509" s="11" t="s">
        <v>169</v>
      </c>
      <c r="D1509" s="12">
        <v>25</v>
      </c>
      <c r="E1509" s="12">
        <v>25</v>
      </c>
      <c r="F1509" s="12"/>
      <c r="G1509" s="75" t="s">
        <v>1393</v>
      </c>
      <c r="H1509" s="11" t="s">
        <v>170</v>
      </c>
      <c r="I1509" s="11" t="s">
        <v>1394</v>
      </c>
      <c r="J1509" s="27"/>
      <c r="K1509" s="3"/>
    </row>
    <row r="1510" s="67" customFormat="1" ht="30" customHeight="1" spans="1:11">
      <c r="A1510" s="75" t="s">
        <v>1690</v>
      </c>
      <c r="B1510" s="30" t="s">
        <v>1694</v>
      </c>
      <c r="C1510" s="11" t="s">
        <v>144</v>
      </c>
      <c r="D1510" s="12">
        <v>25</v>
      </c>
      <c r="E1510" s="12"/>
      <c r="F1510" s="12">
        <v>25</v>
      </c>
      <c r="G1510" s="75" t="s">
        <v>1393</v>
      </c>
      <c r="H1510" s="11" t="s">
        <v>145</v>
      </c>
      <c r="I1510" s="11" t="s">
        <v>1394</v>
      </c>
      <c r="J1510" s="27"/>
      <c r="K1510" s="3"/>
    </row>
    <row r="1511" s="66" customFormat="1" ht="30" customHeight="1" spans="1:11">
      <c r="A1511" s="74" t="s">
        <v>111</v>
      </c>
      <c r="B1511" s="71"/>
      <c r="C1511" s="19"/>
      <c r="D1511" s="70">
        <f t="shared" ref="D1511:F1511" si="60">SUM(D1512:D1530)</f>
        <v>1096</v>
      </c>
      <c r="E1511" s="70">
        <f t="shared" si="60"/>
        <v>421</v>
      </c>
      <c r="F1511" s="70">
        <f t="shared" si="60"/>
        <v>675</v>
      </c>
      <c r="G1511" s="74"/>
      <c r="H1511" s="19"/>
      <c r="I1511" s="19"/>
      <c r="J1511" s="72"/>
      <c r="K1511" s="3"/>
    </row>
    <row r="1512" s="67" customFormat="1" ht="30" customHeight="1" spans="1:11">
      <c r="A1512" s="75" t="s">
        <v>1695</v>
      </c>
      <c r="B1512" s="30" t="s">
        <v>1696</v>
      </c>
      <c r="C1512" s="11" t="s">
        <v>144</v>
      </c>
      <c r="D1512" s="12">
        <v>25</v>
      </c>
      <c r="E1512" s="12"/>
      <c r="F1512" s="12">
        <v>25</v>
      </c>
      <c r="G1512" s="75" t="s">
        <v>1393</v>
      </c>
      <c r="H1512" s="11" t="s">
        <v>145</v>
      </c>
      <c r="I1512" s="11" t="s">
        <v>1394</v>
      </c>
      <c r="J1512" s="27"/>
      <c r="K1512" s="3"/>
    </row>
    <row r="1513" s="67" customFormat="1" ht="30" customHeight="1" spans="1:11">
      <c r="A1513" s="75" t="s">
        <v>1697</v>
      </c>
      <c r="B1513" s="30" t="s">
        <v>1698</v>
      </c>
      <c r="C1513" s="11" t="s">
        <v>169</v>
      </c>
      <c r="D1513" s="12">
        <v>25</v>
      </c>
      <c r="E1513" s="12">
        <v>25</v>
      </c>
      <c r="F1513" s="12"/>
      <c r="G1513" s="75" t="s">
        <v>1393</v>
      </c>
      <c r="H1513" s="11" t="s">
        <v>170</v>
      </c>
      <c r="I1513" s="11" t="s">
        <v>1394</v>
      </c>
      <c r="J1513" s="27"/>
      <c r="K1513" s="3"/>
    </row>
    <row r="1514" s="67" customFormat="1" ht="30" customHeight="1" spans="1:11">
      <c r="A1514" s="75" t="s">
        <v>1697</v>
      </c>
      <c r="B1514" s="30" t="s">
        <v>1699</v>
      </c>
      <c r="C1514" s="11" t="s">
        <v>1431</v>
      </c>
      <c r="D1514" s="12">
        <v>105</v>
      </c>
      <c r="E1514" s="12">
        <v>105</v>
      </c>
      <c r="F1514" s="12"/>
      <c r="G1514" s="75" t="s">
        <v>1393</v>
      </c>
      <c r="H1514" s="11" t="s">
        <v>170</v>
      </c>
      <c r="I1514" s="11" t="s">
        <v>1394</v>
      </c>
      <c r="J1514" s="27"/>
      <c r="K1514" s="3"/>
    </row>
    <row r="1515" s="67" customFormat="1" ht="30" customHeight="1" spans="1:11">
      <c r="A1515" s="75" t="s">
        <v>1700</v>
      </c>
      <c r="B1515" s="30" t="s">
        <v>1701</v>
      </c>
      <c r="C1515" s="11" t="s">
        <v>169</v>
      </c>
      <c r="D1515" s="12">
        <v>30</v>
      </c>
      <c r="E1515" s="12">
        <v>30</v>
      </c>
      <c r="F1515" s="12"/>
      <c r="G1515" s="75" t="s">
        <v>1393</v>
      </c>
      <c r="H1515" s="11" t="s">
        <v>170</v>
      </c>
      <c r="I1515" s="11" t="s">
        <v>1394</v>
      </c>
      <c r="J1515" s="27"/>
      <c r="K1515" s="3"/>
    </row>
    <row r="1516" s="67" customFormat="1" ht="30" customHeight="1" spans="1:11">
      <c r="A1516" s="75" t="s">
        <v>1700</v>
      </c>
      <c r="B1516" s="30" t="s">
        <v>1702</v>
      </c>
      <c r="C1516" s="11" t="s">
        <v>169</v>
      </c>
      <c r="D1516" s="12">
        <v>30</v>
      </c>
      <c r="E1516" s="12">
        <v>30</v>
      </c>
      <c r="F1516" s="12"/>
      <c r="G1516" s="75" t="s">
        <v>1393</v>
      </c>
      <c r="H1516" s="11" t="s">
        <v>170</v>
      </c>
      <c r="I1516" s="11" t="s">
        <v>1394</v>
      </c>
      <c r="J1516" s="27"/>
      <c r="K1516" s="3"/>
    </row>
    <row r="1517" s="67" customFormat="1" ht="30" customHeight="1" spans="1:11">
      <c r="A1517" s="75" t="s">
        <v>1700</v>
      </c>
      <c r="B1517" s="30" t="s">
        <v>1703</v>
      </c>
      <c r="C1517" s="11" t="s">
        <v>169</v>
      </c>
      <c r="D1517" s="12">
        <v>100</v>
      </c>
      <c r="E1517" s="12"/>
      <c r="F1517" s="12">
        <v>100</v>
      </c>
      <c r="G1517" s="75" t="s">
        <v>1393</v>
      </c>
      <c r="H1517" s="11" t="s">
        <v>142</v>
      </c>
      <c r="I1517" s="11" t="s">
        <v>1394</v>
      </c>
      <c r="J1517" s="27"/>
      <c r="K1517" s="3"/>
    </row>
    <row r="1518" s="67" customFormat="1" ht="30" customHeight="1" spans="1:11">
      <c r="A1518" s="75" t="s">
        <v>1700</v>
      </c>
      <c r="B1518" s="30" t="s">
        <v>1704</v>
      </c>
      <c r="C1518" s="11" t="s">
        <v>169</v>
      </c>
      <c r="D1518" s="12">
        <v>100</v>
      </c>
      <c r="E1518" s="12"/>
      <c r="F1518" s="12">
        <v>100</v>
      </c>
      <c r="G1518" s="75" t="s">
        <v>1393</v>
      </c>
      <c r="H1518" s="11" t="s">
        <v>142</v>
      </c>
      <c r="I1518" s="11" t="s">
        <v>1394</v>
      </c>
      <c r="J1518" s="27"/>
      <c r="K1518" s="3"/>
    </row>
    <row r="1519" s="67" customFormat="1" ht="30" customHeight="1" spans="1:11">
      <c r="A1519" s="75" t="s">
        <v>1700</v>
      </c>
      <c r="B1519" s="30" t="s">
        <v>1705</v>
      </c>
      <c r="C1519" s="11" t="s">
        <v>169</v>
      </c>
      <c r="D1519" s="12">
        <v>300</v>
      </c>
      <c r="E1519" s="12"/>
      <c r="F1519" s="12">
        <v>300</v>
      </c>
      <c r="G1519" s="75" t="s">
        <v>1393</v>
      </c>
      <c r="H1519" s="11" t="s">
        <v>142</v>
      </c>
      <c r="I1519" s="11" t="s">
        <v>1394</v>
      </c>
      <c r="J1519" s="27"/>
      <c r="K1519" s="3"/>
    </row>
    <row r="1520" s="67" customFormat="1" ht="30" customHeight="1" spans="1:11">
      <c r="A1520" s="75" t="s">
        <v>1700</v>
      </c>
      <c r="B1520" s="30" t="s">
        <v>1489</v>
      </c>
      <c r="C1520" s="11" t="s">
        <v>1490</v>
      </c>
      <c r="D1520" s="12">
        <v>50</v>
      </c>
      <c r="E1520" s="12">
        <v>50</v>
      </c>
      <c r="F1520" s="12"/>
      <c r="G1520" s="75" t="s">
        <v>1393</v>
      </c>
      <c r="H1520" s="11" t="s">
        <v>1165</v>
      </c>
      <c r="I1520" s="11" t="s">
        <v>1394</v>
      </c>
      <c r="J1520" s="27"/>
      <c r="K1520" s="3"/>
    </row>
    <row r="1521" s="67" customFormat="1" ht="30" customHeight="1" spans="1:11">
      <c r="A1521" s="75" t="s">
        <v>1700</v>
      </c>
      <c r="B1521" s="30" t="s">
        <v>1706</v>
      </c>
      <c r="C1521" s="11" t="s">
        <v>144</v>
      </c>
      <c r="D1521" s="12">
        <v>25</v>
      </c>
      <c r="E1521" s="12">
        <v>25</v>
      </c>
      <c r="F1521" s="12"/>
      <c r="G1521" s="75" t="s">
        <v>1393</v>
      </c>
      <c r="H1521" s="11" t="s">
        <v>145</v>
      </c>
      <c r="I1521" s="11" t="s">
        <v>1394</v>
      </c>
      <c r="J1521" s="27"/>
      <c r="K1521" s="3"/>
    </row>
    <row r="1522" s="67" customFormat="1" ht="30" customHeight="1" spans="1:11">
      <c r="A1522" s="75" t="s">
        <v>1700</v>
      </c>
      <c r="B1522" s="30" t="s">
        <v>1707</v>
      </c>
      <c r="C1522" s="11" t="s">
        <v>144</v>
      </c>
      <c r="D1522" s="12">
        <v>20</v>
      </c>
      <c r="E1522" s="12">
        <v>20</v>
      </c>
      <c r="F1522" s="12"/>
      <c r="G1522" s="75" t="s">
        <v>1393</v>
      </c>
      <c r="H1522" s="11" t="s">
        <v>145</v>
      </c>
      <c r="I1522" s="11" t="s">
        <v>1394</v>
      </c>
      <c r="J1522" s="27"/>
      <c r="K1522" s="3"/>
    </row>
    <row r="1523" s="67" customFormat="1" ht="30" customHeight="1" spans="1:11">
      <c r="A1523" s="75" t="s">
        <v>1700</v>
      </c>
      <c r="B1523" s="30" t="s">
        <v>1708</v>
      </c>
      <c r="C1523" s="11" t="s">
        <v>144</v>
      </c>
      <c r="D1523" s="12">
        <v>25</v>
      </c>
      <c r="E1523" s="12">
        <v>25</v>
      </c>
      <c r="F1523" s="12"/>
      <c r="G1523" s="75" t="s">
        <v>1393</v>
      </c>
      <c r="H1523" s="11" t="s">
        <v>145</v>
      </c>
      <c r="I1523" s="11" t="s">
        <v>1394</v>
      </c>
      <c r="J1523" s="27"/>
      <c r="K1523" s="3"/>
    </row>
    <row r="1524" s="67" customFormat="1" ht="30" customHeight="1" spans="1:11">
      <c r="A1524" s="75" t="s">
        <v>1700</v>
      </c>
      <c r="B1524" s="30" t="s">
        <v>1709</v>
      </c>
      <c r="C1524" s="11" t="s">
        <v>144</v>
      </c>
      <c r="D1524" s="12">
        <v>21</v>
      </c>
      <c r="E1524" s="12">
        <v>21</v>
      </c>
      <c r="F1524" s="12"/>
      <c r="G1524" s="75" t="s">
        <v>1393</v>
      </c>
      <c r="H1524" s="11" t="s">
        <v>145</v>
      </c>
      <c r="I1524" s="11" t="s">
        <v>1394</v>
      </c>
      <c r="J1524" s="27"/>
      <c r="K1524" s="3"/>
    </row>
    <row r="1525" s="67" customFormat="1" ht="30" customHeight="1" spans="1:11">
      <c r="A1525" s="75" t="s">
        <v>1700</v>
      </c>
      <c r="B1525" s="30" t="s">
        <v>1710</v>
      </c>
      <c r="C1525" s="11" t="s">
        <v>144</v>
      </c>
      <c r="D1525" s="12">
        <v>20</v>
      </c>
      <c r="E1525" s="12">
        <v>20</v>
      </c>
      <c r="F1525" s="12"/>
      <c r="G1525" s="75" t="s">
        <v>1393</v>
      </c>
      <c r="H1525" s="11" t="s">
        <v>145</v>
      </c>
      <c r="I1525" s="11" t="s">
        <v>1394</v>
      </c>
      <c r="J1525" s="27"/>
      <c r="K1525" s="3"/>
    </row>
    <row r="1526" s="67" customFormat="1" ht="30" customHeight="1" spans="1:11">
      <c r="A1526" s="75" t="s">
        <v>1700</v>
      </c>
      <c r="B1526" s="30" t="s">
        <v>1711</v>
      </c>
      <c r="C1526" s="11" t="s">
        <v>144</v>
      </c>
      <c r="D1526" s="12">
        <v>25</v>
      </c>
      <c r="E1526" s="12"/>
      <c r="F1526" s="12">
        <v>25</v>
      </c>
      <c r="G1526" s="75" t="s">
        <v>1393</v>
      </c>
      <c r="H1526" s="11" t="s">
        <v>145</v>
      </c>
      <c r="I1526" s="11" t="s">
        <v>1394</v>
      </c>
      <c r="J1526" s="27"/>
      <c r="K1526" s="3"/>
    </row>
    <row r="1527" s="67" customFormat="1" ht="30" customHeight="1" spans="1:11">
      <c r="A1527" s="75" t="s">
        <v>1700</v>
      </c>
      <c r="B1527" s="30" t="s">
        <v>1712</v>
      </c>
      <c r="C1527" s="11" t="s">
        <v>144</v>
      </c>
      <c r="D1527" s="12">
        <v>25</v>
      </c>
      <c r="E1527" s="12"/>
      <c r="F1527" s="12">
        <v>25</v>
      </c>
      <c r="G1527" s="75" t="s">
        <v>1393</v>
      </c>
      <c r="H1527" s="11" t="s">
        <v>145</v>
      </c>
      <c r="I1527" s="11" t="s">
        <v>1394</v>
      </c>
      <c r="J1527" s="27"/>
      <c r="K1527" s="3"/>
    </row>
    <row r="1528" s="67" customFormat="1" ht="30" customHeight="1" spans="1:11">
      <c r="A1528" s="75" t="s">
        <v>1713</v>
      </c>
      <c r="B1528" s="30" t="s">
        <v>1714</v>
      </c>
      <c r="C1528" s="11" t="s">
        <v>169</v>
      </c>
      <c r="D1528" s="12">
        <v>50</v>
      </c>
      <c r="E1528" s="12"/>
      <c r="F1528" s="12">
        <v>50</v>
      </c>
      <c r="G1528" s="75" t="s">
        <v>1393</v>
      </c>
      <c r="H1528" s="11" t="s">
        <v>142</v>
      </c>
      <c r="I1528" s="11" t="s">
        <v>1394</v>
      </c>
      <c r="J1528" s="27"/>
      <c r="K1528" s="3"/>
    </row>
    <row r="1529" s="67" customFormat="1" ht="30" customHeight="1" spans="1:11">
      <c r="A1529" s="75" t="s">
        <v>1715</v>
      </c>
      <c r="B1529" s="30" t="s">
        <v>1716</v>
      </c>
      <c r="C1529" s="11" t="s">
        <v>1402</v>
      </c>
      <c r="D1529" s="12">
        <v>70</v>
      </c>
      <c r="E1529" s="12">
        <v>70</v>
      </c>
      <c r="F1529" s="12"/>
      <c r="G1529" s="75" t="s">
        <v>1393</v>
      </c>
      <c r="H1529" s="11" t="s">
        <v>145</v>
      </c>
      <c r="I1529" s="11" t="s">
        <v>1394</v>
      </c>
      <c r="J1529" s="27"/>
      <c r="K1529" s="3"/>
    </row>
    <row r="1530" s="67" customFormat="1" ht="30" customHeight="1" spans="1:11">
      <c r="A1530" s="75" t="s">
        <v>1717</v>
      </c>
      <c r="B1530" s="30" t="s">
        <v>1718</v>
      </c>
      <c r="C1530" s="11" t="s">
        <v>169</v>
      </c>
      <c r="D1530" s="12">
        <v>50</v>
      </c>
      <c r="E1530" s="12"/>
      <c r="F1530" s="12">
        <v>50</v>
      </c>
      <c r="G1530" s="75" t="s">
        <v>1393</v>
      </c>
      <c r="H1530" s="11" t="s">
        <v>142</v>
      </c>
      <c r="I1530" s="11" t="s">
        <v>1394</v>
      </c>
      <c r="J1530" s="27"/>
      <c r="K1530" s="3"/>
    </row>
    <row r="1531" s="66" customFormat="1" ht="30" customHeight="1" spans="1:11">
      <c r="A1531" s="74" t="s">
        <v>112</v>
      </c>
      <c r="B1531" s="71"/>
      <c r="C1531" s="19"/>
      <c r="D1531" s="70">
        <v>50</v>
      </c>
      <c r="E1531" s="70"/>
      <c r="F1531" s="70">
        <v>50</v>
      </c>
      <c r="G1531" s="74"/>
      <c r="H1531" s="19"/>
      <c r="I1531" s="19"/>
      <c r="J1531" s="72"/>
      <c r="K1531" s="3"/>
    </row>
    <row r="1532" s="67" customFormat="1" ht="30" customHeight="1" spans="1:11">
      <c r="A1532" s="75" t="s">
        <v>1719</v>
      </c>
      <c r="B1532" s="30" t="s">
        <v>1720</v>
      </c>
      <c r="C1532" s="11" t="s">
        <v>169</v>
      </c>
      <c r="D1532" s="12">
        <v>50</v>
      </c>
      <c r="E1532" s="12"/>
      <c r="F1532" s="12">
        <v>50</v>
      </c>
      <c r="G1532" s="75" t="s">
        <v>1393</v>
      </c>
      <c r="H1532" s="11" t="s">
        <v>142</v>
      </c>
      <c r="I1532" s="11" t="s">
        <v>1394</v>
      </c>
      <c r="J1532" s="27"/>
      <c r="K1532" s="3"/>
    </row>
    <row r="1533" s="66" customFormat="1" ht="30" customHeight="1" spans="1:11">
      <c r="A1533" s="74" t="s">
        <v>113</v>
      </c>
      <c r="B1533" s="71"/>
      <c r="C1533" s="19"/>
      <c r="D1533" s="70">
        <f>SUM(D1534:D1535)</f>
        <v>54.9</v>
      </c>
      <c r="E1533" s="70">
        <f>SUM(E1534:E1535)</f>
        <v>54.9</v>
      </c>
      <c r="F1533" s="70"/>
      <c r="G1533" s="74"/>
      <c r="H1533" s="19"/>
      <c r="I1533" s="19"/>
      <c r="J1533" s="72"/>
      <c r="K1533" s="3"/>
    </row>
    <row r="1534" s="67" customFormat="1" ht="30" customHeight="1" spans="1:11">
      <c r="A1534" s="75" t="s">
        <v>1721</v>
      </c>
      <c r="B1534" s="30" t="s">
        <v>1489</v>
      </c>
      <c r="C1534" s="11" t="s">
        <v>1490</v>
      </c>
      <c r="D1534" s="12">
        <v>29.9</v>
      </c>
      <c r="E1534" s="12">
        <v>29.9</v>
      </c>
      <c r="F1534" s="12"/>
      <c r="G1534" s="75" t="s">
        <v>1393</v>
      </c>
      <c r="H1534" s="11" t="s">
        <v>1165</v>
      </c>
      <c r="I1534" s="11" t="s">
        <v>1394</v>
      </c>
      <c r="J1534" s="27"/>
      <c r="K1534" s="3"/>
    </row>
    <row r="1535" s="67" customFormat="1" ht="30" customHeight="1" spans="1:11">
      <c r="A1535" s="75" t="s">
        <v>1722</v>
      </c>
      <c r="B1535" s="30" t="s">
        <v>1723</v>
      </c>
      <c r="C1535" s="11" t="s">
        <v>169</v>
      </c>
      <c r="D1535" s="12">
        <v>25</v>
      </c>
      <c r="E1535" s="12">
        <v>25</v>
      </c>
      <c r="F1535" s="12"/>
      <c r="G1535" s="75" t="s">
        <v>1393</v>
      </c>
      <c r="H1535" s="11" t="s">
        <v>170</v>
      </c>
      <c r="I1535" s="11" t="s">
        <v>1394</v>
      </c>
      <c r="J1535" s="27"/>
      <c r="K1535" s="3"/>
    </row>
    <row r="1536" s="66" customFormat="1" ht="30" customHeight="1" spans="1:11">
      <c r="A1536" s="74" t="s">
        <v>114</v>
      </c>
      <c r="B1536" s="71"/>
      <c r="C1536" s="19"/>
      <c r="D1536" s="70">
        <v>4</v>
      </c>
      <c r="E1536" s="70">
        <v>4</v>
      </c>
      <c r="F1536" s="70"/>
      <c r="G1536" s="74"/>
      <c r="H1536" s="19"/>
      <c r="I1536" s="19"/>
      <c r="J1536" s="72"/>
      <c r="K1536" s="3"/>
    </row>
    <row r="1537" s="67" customFormat="1" ht="30" customHeight="1" spans="1:11">
      <c r="A1537" s="75" t="s">
        <v>1724</v>
      </c>
      <c r="B1537" s="30" t="s">
        <v>1725</v>
      </c>
      <c r="C1537" s="11" t="s">
        <v>152</v>
      </c>
      <c r="D1537" s="12">
        <v>4</v>
      </c>
      <c r="E1537" s="12">
        <v>4</v>
      </c>
      <c r="F1537" s="12"/>
      <c r="G1537" s="75" t="s">
        <v>1393</v>
      </c>
      <c r="H1537" s="11" t="s">
        <v>153</v>
      </c>
      <c r="I1537" s="11" t="s">
        <v>1394</v>
      </c>
      <c r="J1537" s="27"/>
      <c r="K1537" s="3"/>
    </row>
    <row r="1538" s="66" customFormat="1" ht="30" customHeight="1" spans="1:11">
      <c r="A1538" s="74" t="s">
        <v>115</v>
      </c>
      <c r="B1538" s="71"/>
      <c r="C1538" s="19"/>
      <c r="D1538" s="70">
        <f t="shared" ref="D1538:F1538" si="61">SUM(D1539:D1961)</f>
        <v>13781.7</v>
      </c>
      <c r="E1538" s="70">
        <f t="shared" si="61"/>
        <v>7710.7</v>
      </c>
      <c r="F1538" s="70">
        <f t="shared" si="61"/>
        <v>6071</v>
      </c>
      <c r="G1538" s="74"/>
      <c r="H1538" s="19"/>
      <c r="I1538" s="19"/>
      <c r="J1538" s="72"/>
      <c r="K1538" s="3"/>
    </row>
    <row r="1539" s="67" customFormat="1" ht="30" customHeight="1" spans="1:11">
      <c r="A1539" s="75" t="s">
        <v>1726</v>
      </c>
      <c r="B1539" s="30" t="s">
        <v>1727</v>
      </c>
      <c r="C1539" s="11" t="s">
        <v>169</v>
      </c>
      <c r="D1539" s="12">
        <v>25</v>
      </c>
      <c r="E1539" s="12"/>
      <c r="F1539" s="12">
        <v>25</v>
      </c>
      <c r="G1539" s="75" t="s">
        <v>1393</v>
      </c>
      <c r="H1539" s="11" t="s">
        <v>170</v>
      </c>
      <c r="I1539" s="11" t="s">
        <v>1394</v>
      </c>
      <c r="J1539" s="27"/>
      <c r="K1539" s="3"/>
    </row>
    <row r="1540" s="67" customFormat="1" ht="30" customHeight="1" spans="1:11">
      <c r="A1540" s="75" t="s">
        <v>1726</v>
      </c>
      <c r="B1540" s="30" t="s">
        <v>1489</v>
      </c>
      <c r="C1540" s="11" t="s">
        <v>1490</v>
      </c>
      <c r="D1540" s="12">
        <v>40</v>
      </c>
      <c r="E1540" s="12">
        <v>40</v>
      </c>
      <c r="F1540" s="12"/>
      <c r="G1540" s="75" t="s">
        <v>1393</v>
      </c>
      <c r="H1540" s="11" t="s">
        <v>1165</v>
      </c>
      <c r="I1540" s="11" t="s">
        <v>1394</v>
      </c>
      <c r="J1540" s="27"/>
      <c r="K1540" s="3"/>
    </row>
    <row r="1541" s="67" customFormat="1" ht="30" customHeight="1" spans="1:11">
      <c r="A1541" s="75" t="s">
        <v>1728</v>
      </c>
      <c r="B1541" s="30" t="s">
        <v>1489</v>
      </c>
      <c r="C1541" s="11" t="s">
        <v>1490</v>
      </c>
      <c r="D1541" s="12">
        <v>70</v>
      </c>
      <c r="E1541" s="12">
        <v>70</v>
      </c>
      <c r="F1541" s="12"/>
      <c r="G1541" s="75" t="s">
        <v>1393</v>
      </c>
      <c r="H1541" s="11" t="s">
        <v>1165</v>
      </c>
      <c r="I1541" s="11" t="s">
        <v>1394</v>
      </c>
      <c r="J1541" s="27"/>
      <c r="K1541" s="3"/>
    </row>
    <row r="1542" s="67" customFormat="1" ht="30" customHeight="1" spans="1:11">
      <c r="A1542" s="75" t="s">
        <v>1729</v>
      </c>
      <c r="B1542" s="30" t="s">
        <v>1489</v>
      </c>
      <c r="C1542" s="11" t="s">
        <v>1490</v>
      </c>
      <c r="D1542" s="12">
        <v>30</v>
      </c>
      <c r="E1542" s="12">
        <v>30</v>
      </c>
      <c r="F1542" s="12"/>
      <c r="G1542" s="75" t="s">
        <v>1393</v>
      </c>
      <c r="H1542" s="11" t="s">
        <v>1165</v>
      </c>
      <c r="I1542" s="11" t="s">
        <v>1394</v>
      </c>
      <c r="J1542" s="27"/>
      <c r="K1542" s="3"/>
    </row>
    <row r="1543" s="67" customFormat="1" ht="30" customHeight="1" spans="1:11">
      <c r="A1543" s="75" t="s">
        <v>1729</v>
      </c>
      <c r="B1543" s="30" t="s">
        <v>1730</v>
      </c>
      <c r="C1543" s="11" t="s">
        <v>144</v>
      </c>
      <c r="D1543" s="12">
        <v>25</v>
      </c>
      <c r="E1543" s="12"/>
      <c r="F1543" s="12">
        <v>25</v>
      </c>
      <c r="G1543" s="75" t="s">
        <v>1393</v>
      </c>
      <c r="H1543" s="11" t="s">
        <v>145</v>
      </c>
      <c r="I1543" s="11" t="s">
        <v>1394</v>
      </c>
      <c r="J1543" s="27"/>
      <c r="K1543" s="3"/>
    </row>
    <row r="1544" s="67" customFormat="1" ht="30" customHeight="1" spans="1:11">
      <c r="A1544" s="75" t="s">
        <v>1731</v>
      </c>
      <c r="B1544" s="30" t="s">
        <v>1732</v>
      </c>
      <c r="C1544" s="11" t="s">
        <v>169</v>
      </c>
      <c r="D1544" s="12">
        <v>25</v>
      </c>
      <c r="E1544" s="12">
        <v>25</v>
      </c>
      <c r="F1544" s="12"/>
      <c r="G1544" s="75" t="s">
        <v>1393</v>
      </c>
      <c r="H1544" s="11" t="s">
        <v>170</v>
      </c>
      <c r="I1544" s="11" t="s">
        <v>1394</v>
      </c>
      <c r="J1544" s="27"/>
      <c r="K1544" s="3"/>
    </row>
    <row r="1545" s="67" customFormat="1" ht="30" customHeight="1" spans="1:11">
      <c r="A1545" s="75" t="s">
        <v>1731</v>
      </c>
      <c r="B1545" s="30" t="s">
        <v>1733</v>
      </c>
      <c r="C1545" s="11" t="s">
        <v>169</v>
      </c>
      <c r="D1545" s="12">
        <v>25</v>
      </c>
      <c r="E1545" s="12">
        <v>25</v>
      </c>
      <c r="F1545" s="12"/>
      <c r="G1545" s="75" t="s">
        <v>1393</v>
      </c>
      <c r="H1545" s="11" t="s">
        <v>170</v>
      </c>
      <c r="I1545" s="11" t="s">
        <v>1394</v>
      </c>
      <c r="J1545" s="27"/>
      <c r="K1545" s="3"/>
    </row>
    <row r="1546" s="67" customFormat="1" ht="30" customHeight="1" spans="1:11">
      <c r="A1546" s="75" t="s">
        <v>1731</v>
      </c>
      <c r="B1546" s="30" t="s">
        <v>1734</v>
      </c>
      <c r="C1546" s="11" t="s">
        <v>169</v>
      </c>
      <c r="D1546" s="12">
        <v>50</v>
      </c>
      <c r="E1546" s="12"/>
      <c r="F1546" s="12">
        <v>50</v>
      </c>
      <c r="G1546" s="75" t="s">
        <v>1393</v>
      </c>
      <c r="H1546" s="11" t="s">
        <v>142</v>
      </c>
      <c r="I1546" s="11" t="s">
        <v>1394</v>
      </c>
      <c r="J1546" s="27"/>
      <c r="K1546" s="3"/>
    </row>
    <row r="1547" s="67" customFormat="1" ht="30" customHeight="1" spans="1:11">
      <c r="A1547" s="75" t="s">
        <v>1731</v>
      </c>
      <c r="B1547" s="30" t="s">
        <v>1735</v>
      </c>
      <c r="C1547" s="11" t="s">
        <v>169</v>
      </c>
      <c r="D1547" s="12">
        <v>50</v>
      </c>
      <c r="E1547" s="12"/>
      <c r="F1547" s="12">
        <v>50</v>
      </c>
      <c r="G1547" s="75" t="s">
        <v>1393</v>
      </c>
      <c r="H1547" s="11" t="s">
        <v>142</v>
      </c>
      <c r="I1547" s="11" t="s">
        <v>1394</v>
      </c>
      <c r="J1547" s="27"/>
      <c r="K1547" s="3"/>
    </row>
    <row r="1548" s="67" customFormat="1" ht="30" customHeight="1" spans="1:11">
      <c r="A1548" s="75" t="s">
        <v>1731</v>
      </c>
      <c r="B1548" s="30" t="s">
        <v>1736</v>
      </c>
      <c r="C1548" s="11" t="s">
        <v>169</v>
      </c>
      <c r="D1548" s="12">
        <v>50</v>
      </c>
      <c r="E1548" s="12"/>
      <c r="F1548" s="12">
        <v>50</v>
      </c>
      <c r="G1548" s="75" t="s">
        <v>1393</v>
      </c>
      <c r="H1548" s="11" t="s">
        <v>142</v>
      </c>
      <c r="I1548" s="11" t="s">
        <v>1394</v>
      </c>
      <c r="J1548" s="27"/>
      <c r="K1548" s="3"/>
    </row>
    <row r="1549" s="67" customFormat="1" ht="30" customHeight="1" spans="1:11">
      <c r="A1549" s="75" t="s">
        <v>1731</v>
      </c>
      <c r="B1549" s="30" t="s">
        <v>1489</v>
      </c>
      <c r="C1549" s="11" t="s">
        <v>1490</v>
      </c>
      <c r="D1549" s="12">
        <v>50</v>
      </c>
      <c r="E1549" s="12">
        <v>50</v>
      </c>
      <c r="F1549" s="12"/>
      <c r="G1549" s="75" t="s">
        <v>1393</v>
      </c>
      <c r="H1549" s="11" t="s">
        <v>1165</v>
      </c>
      <c r="I1549" s="11" t="s">
        <v>1394</v>
      </c>
      <c r="J1549" s="27"/>
      <c r="K1549" s="3"/>
    </row>
    <row r="1550" s="67" customFormat="1" ht="30" customHeight="1" spans="1:11">
      <c r="A1550" s="75" t="s">
        <v>1737</v>
      </c>
      <c r="B1550" s="30" t="s">
        <v>1489</v>
      </c>
      <c r="C1550" s="11" t="s">
        <v>1490</v>
      </c>
      <c r="D1550" s="12">
        <v>50</v>
      </c>
      <c r="E1550" s="12">
        <v>50</v>
      </c>
      <c r="F1550" s="12"/>
      <c r="G1550" s="75" t="s">
        <v>1393</v>
      </c>
      <c r="H1550" s="11" t="s">
        <v>1165</v>
      </c>
      <c r="I1550" s="11" t="s">
        <v>1394</v>
      </c>
      <c r="J1550" s="27"/>
      <c r="K1550" s="3"/>
    </row>
    <row r="1551" s="67" customFormat="1" ht="30" customHeight="1" spans="1:11">
      <c r="A1551" s="75" t="s">
        <v>1738</v>
      </c>
      <c r="B1551" s="30" t="s">
        <v>1489</v>
      </c>
      <c r="C1551" s="11" t="s">
        <v>1490</v>
      </c>
      <c r="D1551" s="12">
        <v>50</v>
      </c>
      <c r="E1551" s="12">
        <v>50</v>
      </c>
      <c r="F1551" s="12"/>
      <c r="G1551" s="75" t="s">
        <v>1393</v>
      </c>
      <c r="H1551" s="11" t="s">
        <v>1165</v>
      </c>
      <c r="I1551" s="11" t="s">
        <v>1394</v>
      </c>
      <c r="J1551" s="27"/>
      <c r="K1551" s="3"/>
    </row>
    <row r="1552" s="67" customFormat="1" ht="30" customHeight="1" spans="1:11">
      <c r="A1552" s="75" t="s">
        <v>1739</v>
      </c>
      <c r="B1552" s="30" t="s">
        <v>1740</v>
      </c>
      <c r="C1552" s="11" t="s">
        <v>1431</v>
      </c>
      <c r="D1552" s="12">
        <v>63</v>
      </c>
      <c r="E1552" s="12">
        <v>63</v>
      </c>
      <c r="F1552" s="12"/>
      <c r="G1552" s="75" t="s">
        <v>1393</v>
      </c>
      <c r="H1552" s="11" t="s">
        <v>170</v>
      </c>
      <c r="I1552" s="11" t="s">
        <v>1394</v>
      </c>
      <c r="J1552" s="27"/>
      <c r="K1552" s="3"/>
    </row>
    <row r="1553" s="67" customFormat="1" ht="30" customHeight="1" spans="1:11">
      <c r="A1553" s="75" t="s">
        <v>1741</v>
      </c>
      <c r="B1553" s="30" t="s">
        <v>1742</v>
      </c>
      <c r="C1553" s="11" t="s">
        <v>398</v>
      </c>
      <c r="D1553" s="12">
        <v>15</v>
      </c>
      <c r="E1553" s="12"/>
      <c r="F1553" s="12">
        <v>15</v>
      </c>
      <c r="G1553" s="75" t="s">
        <v>1393</v>
      </c>
      <c r="H1553" s="11" t="s">
        <v>399</v>
      </c>
      <c r="I1553" s="11" t="s">
        <v>1394</v>
      </c>
      <c r="J1553" s="27"/>
      <c r="K1553" s="3"/>
    </row>
    <row r="1554" s="67" customFormat="1" ht="30" customHeight="1" spans="1:11">
      <c r="A1554" s="75" t="s">
        <v>1741</v>
      </c>
      <c r="B1554" s="30" t="s">
        <v>1743</v>
      </c>
      <c r="C1554" s="11" t="s">
        <v>239</v>
      </c>
      <c r="D1554" s="12">
        <v>12</v>
      </c>
      <c r="E1554" s="12"/>
      <c r="F1554" s="12">
        <v>12</v>
      </c>
      <c r="G1554" s="75" t="s">
        <v>1393</v>
      </c>
      <c r="H1554" s="11" t="s">
        <v>142</v>
      </c>
      <c r="I1554" s="11" t="s">
        <v>1394</v>
      </c>
      <c r="J1554" s="27"/>
      <c r="K1554" s="3"/>
    </row>
    <row r="1555" s="67" customFormat="1" ht="30" customHeight="1" spans="1:11">
      <c r="A1555" s="75" t="s">
        <v>1741</v>
      </c>
      <c r="B1555" s="30" t="s">
        <v>1744</v>
      </c>
      <c r="C1555" s="11" t="s">
        <v>243</v>
      </c>
      <c r="D1555" s="12">
        <v>10</v>
      </c>
      <c r="E1555" s="12">
        <v>10</v>
      </c>
      <c r="F1555" s="12"/>
      <c r="G1555" s="75" t="s">
        <v>1393</v>
      </c>
      <c r="H1555" s="11" t="s">
        <v>244</v>
      </c>
      <c r="I1555" s="11" t="s">
        <v>1394</v>
      </c>
      <c r="J1555" s="27"/>
      <c r="K1555" s="3"/>
    </row>
    <row r="1556" s="67" customFormat="1" ht="30" customHeight="1" spans="1:11">
      <c r="A1556" s="75" t="s">
        <v>1741</v>
      </c>
      <c r="B1556" s="30" t="s">
        <v>1745</v>
      </c>
      <c r="C1556" s="11" t="s">
        <v>246</v>
      </c>
      <c r="D1556" s="12">
        <v>50</v>
      </c>
      <c r="E1556" s="12">
        <v>50</v>
      </c>
      <c r="F1556" s="12"/>
      <c r="G1556" s="75" t="s">
        <v>1393</v>
      </c>
      <c r="H1556" s="11" t="s">
        <v>247</v>
      </c>
      <c r="I1556" s="11" t="s">
        <v>1394</v>
      </c>
      <c r="J1556" s="27"/>
      <c r="K1556" s="3"/>
    </row>
    <row r="1557" s="67" customFormat="1" ht="30" customHeight="1" spans="1:11">
      <c r="A1557" s="75" t="s">
        <v>1741</v>
      </c>
      <c r="B1557" s="30" t="s">
        <v>1746</v>
      </c>
      <c r="C1557" s="11" t="s">
        <v>246</v>
      </c>
      <c r="D1557" s="12">
        <v>60</v>
      </c>
      <c r="E1557" s="12">
        <v>60</v>
      </c>
      <c r="F1557" s="12"/>
      <c r="G1557" s="75" t="s">
        <v>1393</v>
      </c>
      <c r="H1557" s="11" t="s">
        <v>247</v>
      </c>
      <c r="I1557" s="11" t="s">
        <v>1394</v>
      </c>
      <c r="J1557" s="27"/>
      <c r="K1557" s="3"/>
    </row>
    <row r="1558" s="67" customFormat="1" ht="30" customHeight="1" spans="1:11">
      <c r="A1558" s="75" t="s">
        <v>1741</v>
      </c>
      <c r="B1558" s="30" t="s">
        <v>1747</v>
      </c>
      <c r="C1558" s="11" t="s">
        <v>246</v>
      </c>
      <c r="D1558" s="12">
        <v>90</v>
      </c>
      <c r="E1558" s="12">
        <v>90</v>
      </c>
      <c r="F1558" s="12"/>
      <c r="G1558" s="75" t="s">
        <v>1393</v>
      </c>
      <c r="H1558" s="11" t="s">
        <v>247</v>
      </c>
      <c r="I1558" s="11" t="s">
        <v>1394</v>
      </c>
      <c r="J1558" s="27"/>
      <c r="K1558" s="3"/>
    </row>
    <row r="1559" s="67" customFormat="1" ht="30" customHeight="1" spans="1:11">
      <c r="A1559" s="75" t="s">
        <v>1741</v>
      </c>
      <c r="B1559" s="30" t="s">
        <v>1748</v>
      </c>
      <c r="C1559" s="11" t="s">
        <v>144</v>
      </c>
      <c r="D1559" s="12">
        <v>30</v>
      </c>
      <c r="E1559" s="12"/>
      <c r="F1559" s="12">
        <v>30</v>
      </c>
      <c r="G1559" s="75" t="s">
        <v>1393</v>
      </c>
      <c r="H1559" s="11" t="s">
        <v>145</v>
      </c>
      <c r="I1559" s="11" t="s">
        <v>1394</v>
      </c>
      <c r="J1559" s="27"/>
      <c r="K1559" s="3"/>
    </row>
    <row r="1560" s="67" customFormat="1" ht="30" customHeight="1" spans="1:11">
      <c r="A1560" s="75" t="s">
        <v>1749</v>
      </c>
      <c r="B1560" s="30" t="s">
        <v>1750</v>
      </c>
      <c r="C1560" s="11" t="s">
        <v>169</v>
      </c>
      <c r="D1560" s="12">
        <v>25</v>
      </c>
      <c r="E1560" s="12">
        <v>25</v>
      </c>
      <c r="F1560" s="12"/>
      <c r="G1560" s="75" t="s">
        <v>1393</v>
      </c>
      <c r="H1560" s="11" t="s">
        <v>170</v>
      </c>
      <c r="I1560" s="11" t="s">
        <v>1394</v>
      </c>
      <c r="J1560" s="27"/>
      <c r="K1560" s="3"/>
    </row>
    <row r="1561" s="67" customFormat="1" ht="30" customHeight="1" spans="1:11">
      <c r="A1561" s="75" t="s">
        <v>1751</v>
      </c>
      <c r="B1561" s="30" t="s">
        <v>1752</v>
      </c>
      <c r="C1561" s="11" t="s">
        <v>144</v>
      </c>
      <c r="D1561" s="12">
        <v>35</v>
      </c>
      <c r="E1561" s="12">
        <v>35</v>
      </c>
      <c r="F1561" s="12"/>
      <c r="G1561" s="75" t="s">
        <v>1393</v>
      </c>
      <c r="H1561" s="11" t="s">
        <v>145</v>
      </c>
      <c r="I1561" s="11" t="s">
        <v>1394</v>
      </c>
      <c r="J1561" s="27"/>
      <c r="K1561" s="3"/>
    </row>
    <row r="1562" s="67" customFormat="1" ht="30" customHeight="1" spans="1:11">
      <c r="A1562" s="75" t="s">
        <v>1753</v>
      </c>
      <c r="B1562" s="30" t="s">
        <v>1754</v>
      </c>
      <c r="C1562" s="11" t="s">
        <v>144</v>
      </c>
      <c r="D1562" s="12">
        <v>40</v>
      </c>
      <c r="E1562" s="12">
        <v>40</v>
      </c>
      <c r="F1562" s="12"/>
      <c r="G1562" s="75" t="s">
        <v>1393</v>
      </c>
      <c r="H1562" s="11" t="s">
        <v>145</v>
      </c>
      <c r="I1562" s="11" t="s">
        <v>1394</v>
      </c>
      <c r="J1562" s="27"/>
      <c r="K1562" s="3"/>
    </row>
    <row r="1563" s="67" customFormat="1" ht="30" customHeight="1" spans="1:11">
      <c r="A1563" s="75" t="s">
        <v>1755</v>
      </c>
      <c r="B1563" s="30" t="s">
        <v>1756</v>
      </c>
      <c r="C1563" s="11" t="s">
        <v>144</v>
      </c>
      <c r="D1563" s="12">
        <v>24</v>
      </c>
      <c r="E1563" s="12">
        <v>24</v>
      </c>
      <c r="F1563" s="12"/>
      <c r="G1563" s="75" t="s">
        <v>1393</v>
      </c>
      <c r="H1563" s="11" t="s">
        <v>145</v>
      </c>
      <c r="I1563" s="11" t="s">
        <v>1394</v>
      </c>
      <c r="J1563" s="27"/>
      <c r="K1563" s="3"/>
    </row>
    <row r="1564" s="67" customFormat="1" ht="30" customHeight="1" spans="1:11">
      <c r="A1564" s="75" t="s">
        <v>1757</v>
      </c>
      <c r="B1564" s="30" t="s">
        <v>1758</v>
      </c>
      <c r="C1564" s="11" t="s">
        <v>144</v>
      </c>
      <c r="D1564" s="12">
        <v>25</v>
      </c>
      <c r="E1564" s="12"/>
      <c r="F1564" s="12">
        <v>25</v>
      </c>
      <c r="G1564" s="75" t="s">
        <v>1393</v>
      </c>
      <c r="H1564" s="11" t="s">
        <v>145</v>
      </c>
      <c r="I1564" s="11" t="s">
        <v>1394</v>
      </c>
      <c r="J1564" s="27"/>
      <c r="K1564" s="3"/>
    </row>
    <row r="1565" s="67" customFormat="1" ht="30" customHeight="1" spans="1:11">
      <c r="A1565" s="75" t="s">
        <v>1759</v>
      </c>
      <c r="B1565" s="30" t="s">
        <v>1489</v>
      </c>
      <c r="C1565" s="11" t="s">
        <v>1490</v>
      </c>
      <c r="D1565" s="12">
        <v>40</v>
      </c>
      <c r="E1565" s="12">
        <v>40</v>
      </c>
      <c r="F1565" s="12"/>
      <c r="G1565" s="75" t="s">
        <v>1393</v>
      </c>
      <c r="H1565" s="11" t="s">
        <v>1165</v>
      </c>
      <c r="I1565" s="11" t="s">
        <v>1394</v>
      </c>
      <c r="J1565" s="27"/>
      <c r="K1565" s="3"/>
    </row>
    <row r="1566" s="67" customFormat="1" ht="30" customHeight="1" spans="1:11">
      <c r="A1566" s="75" t="s">
        <v>1760</v>
      </c>
      <c r="B1566" s="30" t="s">
        <v>1761</v>
      </c>
      <c r="C1566" s="11" t="s">
        <v>1434</v>
      </c>
      <c r="D1566" s="12">
        <v>25</v>
      </c>
      <c r="E1566" s="12"/>
      <c r="F1566" s="12">
        <v>25</v>
      </c>
      <c r="G1566" s="75" t="s">
        <v>1393</v>
      </c>
      <c r="H1566" s="11" t="s">
        <v>142</v>
      </c>
      <c r="I1566" s="11" t="s">
        <v>1394</v>
      </c>
      <c r="J1566" s="27"/>
      <c r="K1566" s="3"/>
    </row>
    <row r="1567" s="67" customFormat="1" ht="30" customHeight="1" spans="1:11">
      <c r="A1567" s="75" t="s">
        <v>1762</v>
      </c>
      <c r="B1567" s="30" t="s">
        <v>1763</v>
      </c>
      <c r="C1567" s="11" t="s">
        <v>144</v>
      </c>
      <c r="D1567" s="12">
        <v>25</v>
      </c>
      <c r="E1567" s="12">
        <v>25</v>
      </c>
      <c r="F1567" s="12"/>
      <c r="G1567" s="75" t="s">
        <v>1393</v>
      </c>
      <c r="H1567" s="11" t="s">
        <v>145</v>
      </c>
      <c r="I1567" s="11" t="s">
        <v>1394</v>
      </c>
      <c r="J1567" s="27"/>
      <c r="K1567" s="3"/>
    </row>
    <row r="1568" s="67" customFormat="1" ht="30" customHeight="1" spans="1:11">
      <c r="A1568" s="75" t="s">
        <v>1762</v>
      </c>
      <c r="B1568" s="30" t="s">
        <v>1764</v>
      </c>
      <c r="C1568" s="11" t="s">
        <v>144</v>
      </c>
      <c r="D1568" s="12">
        <v>35</v>
      </c>
      <c r="E1568" s="12"/>
      <c r="F1568" s="12">
        <v>35</v>
      </c>
      <c r="G1568" s="75" t="s">
        <v>1393</v>
      </c>
      <c r="H1568" s="11" t="s">
        <v>145</v>
      </c>
      <c r="I1568" s="11" t="s">
        <v>1394</v>
      </c>
      <c r="J1568" s="27"/>
      <c r="K1568" s="3"/>
    </row>
    <row r="1569" s="67" customFormat="1" ht="30" customHeight="1" spans="1:11">
      <c r="A1569" s="75" t="s">
        <v>1765</v>
      </c>
      <c r="B1569" s="30" t="s">
        <v>1489</v>
      </c>
      <c r="C1569" s="11" t="s">
        <v>1490</v>
      </c>
      <c r="D1569" s="12">
        <v>33.7</v>
      </c>
      <c r="E1569" s="12">
        <v>33.7</v>
      </c>
      <c r="F1569" s="12"/>
      <c r="G1569" s="75" t="s">
        <v>1393</v>
      </c>
      <c r="H1569" s="11" t="s">
        <v>1165</v>
      </c>
      <c r="I1569" s="11" t="s">
        <v>1394</v>
      </c>
      <c r="J1569" s="27"/>
      <c r="K1569" s="3"/>
    </row>
    <row r="1570" s="67" customFormat="1" ht="30" customHeight="1" spans="1:11">
      <c r="A1570" s="75" t="s">
        <v>1766</v>
      </c>
      <c r="B1570" s="30" t="s">
        <v>1767</v>
      </c>
      <c r="C1570" s="11" t="s">
        <v>1434</v>
      </c>
      <c r="D1570" s="12">
        <v>25</v>
      </c>
      <c r="E1570" s="12"/>
      <c r="F1570" s="12">
        <v>25</v>
      </c>
      <c r="G1570" s="75" t="s">
        <v>1393</v>
      </c>
      <c r="H1570" s="11" t="s">
        <v>142</v>
      </c>
      <c r="I1570" s="11" t="s">
        <v>1394</v>
      </c>
      <c r="J1570" s="27"/>
      <c r="K1570" s="3"/>
    </row>
    <row r="1571" s="67" customFormat="1" ht="30" customHeight="1" spans="1:11">
      <c r="A1571" s="75" t="s">
        <v>1768</v>
      </c>
      <c r="B1571" s="30" t="s">
        <v>1769</v>
      </c>
      <c r="C1571" s="11" t="s">
        <v>169</v>
      </c>
      <c r="D1571" s="12">
        <v>20</v>
      </c>
      <c r="E1571" s="12">
        <v>20</v>
      </c>
      <c r="F1571" s="12"/>
      <c r="G1571" s="75" t="s">
        <v>1393</v>
      </c>
      <c r="H1571" s="11" t="s">
        <v>170</v>
      </c>
      <c r="I1571" s="11" t="s">
        <v>1394</v>
      </c>
      <c r="J1571" s="27"/>
      <c r="K1571" s="3"/>
    </row>
    <row r="1572" s="67" customFormat="1" ht="30" customHeight="1" spans="1:11">
      <c r="A1572" s="75" t="s">
        <v>1770</v>
      </c>
      <c r="B1572" s="30" t="s">
        <v>1771</v>
      </c>
      <c r="C1572" s="11" t="s">
        <v>144</v>
      </c>
      <c r="D1572" s="12">
        <v>35</v>
      </c>
      <c r="E1572" s="12">
        <v>35</v>
      </c>
      <c r="F1572" s="12"/>
      <c r="G1572" s="75" t="s">
        <v>1393</v>
      </c>
      <c r="H1572" s="11" t="s">
        <v>145</v>
      </c>
      <c r="I1572" s="11" t="s">
        <v>1394</v>
      </c>
      <c r="J1572" s="27"/>
      <c r="K1572" s="3"/>
    </row>
    <row r="1573" s="67" customFormat="1" ht="30" customHeight="1" spans="1:11">
      <c r="A1573" s="75" t="s">
        <v>1772</v>
      </c>
      <c r="B1573" s="30" t="s">
        <v>1773</v>
      </c>
      <c r="C1573" s="11" t="s">
        <v>246</v>
      </c>
      <c r="D1573" s="12">
        <v>90</v>
      </c>
      <c r="E1573" s="12">
        <v>90</v>
      </c>
      <c r="F1573" s="12"/>
      <c r="G1573" s="75" t="s">
        <v>1393</v>
      </c>
      <c r="H1573" s="11" t="s">
        <v>247</v>
      </c>
      <c r="I1573" s="11" t="s">
        <v>1394</v>
      </c>
      <c r="J1573" s="27"/>
      <c r="K1573" s="3"/>
    </row>
    <row r="1574" s="67" customFormat="1" ht="30" customHeight="1" spans="1:11">
      <c r="A1574" s="75" t="s">
        <v>1774</v>
      </c>
      <c r="B1574" s="30" t="s">
        <v>1775</v>
      </c>
      <c r="C1574" s="11" t="s">
        <v>1434</v>
      </c>
      <c r="D1574" s="12">
        <v>20</v>
      </c>
      <c r="E1574" s="12"/>
      <c r="F1574" s="12">
        <v>20</v>
      </c>
      <c r="G1574" s="75" t="s">
        <v>1393</v>
      </c>
      <c r="H1574" s="11" t="s">
        <v>142</v>
      </c>
      <c r="I1574" s="11" t="s">
        <v>1394</v>
      </c>
      <c r="J1574" s="27"/>
      <c r="K1574" s="3"/>
    </row>
    <row r="1575" s="67" customFormat="1" ht="30" customHeight="1" spans="1:11">
      <c r="A1575" s="75" t="s">
        <v>1776</v>
      </c>
      <c r="B1575" s="30" t="s">
        <v>1777</v>
      </c>
      <c r="C1575" s="11" t="s">
        <v>144</v>
      </c>
      <c r="D1575" s="12">
        <v>25</v>
      </c>
      <c r="E1575" s="12"/>
      <c r="F1575" s="12">
        <v>25</v>
      </c>
      <c r="G1575" s="75" t="s">
        <v>1393</v>
      </c>
      <c r="H1575" s="11" t="s">
        <v>145</v>
      </c>
      <c r="I1575" s="11" t="s">
        <v>1394</v>
      </c>
      <c r="J1575" s="27"/>
      <c r="K1575" s="3"/>
    </row>
    <row r="1576" s="67" customFormat="1" ht="30" customHeight="1" spans="1:11">
      <c r="A1576" s="75" t="s">
        <v>1778</v>
      </c>
      <c r="B1576" s="30" t="s">
        <v>1779</v>
      </c>
      <c r="C1576" s="11" t="s">
        <v>405</v>
      </c>
      <c r="D1576" s="12">
        <v>5</v>
      </c>
      <c r="E1576" s="12"/>
      <c r="F1576" s="12">
        <v>5</v>
      </c>
      <c r="G1576" s="75" t="s">
        <v>1393</v>
      </c>
      <c r="H1576" s="11" t="s">
        <v>170</v>
      </c>
      <c r="I1576" s="11" t="s">
        <v>1394</v>
      </c>
      <c r="J1576" s="27"/>
      <c r="K1576" s="3"/>
    </row>
    <row r="1577" s="67" customFormat="1" ht="30" customHeight="1" spans="1:11">
      <c r="A1577" s="75" t="s">
        <v>1780</v>
      </c>
      <c r="B1577" s="30" t="s">
        <v>1781</v>
      </c>
      <c r="C1577" s="11" t="s">
        <v>1434</v>
      </c>
      <c r="D1577" s="12">
        <v>10</v>
      </c>
      <c r="E1577" s="12"/>
      <c r="F1577" s="12">
        <v>10</v>
      </c>
      <c r="G1577" s="75" t="s">
        <v>1393</v>
      </c>
      <c r="H1577" s="11" t="s">
        <v>142</v>
      </c>
      <c r="I1577" s="11" t="s">
        <v>1394</v>
      </c>
      <c r="J1577" s="27"/>
      <c r="K1577" s="3"/>
    </row>
    <row r="1578" s="67" customFormat="1" ht="30" customHeight="1" spans="1:11">
      <c r="A1578" s="75" t="s">
        <v>1780</v>
      </c>
      <c r="B1578" s="30" t="s">
        <v>1782</v>
      </c>
      <c r="C1578" s="11" t="s">
        <v>144</v>
      </c>
      <c r="D1578" s="12">
        <v>35</v>
      </c>
      <c r="E1578" s="12">
        <v>35</v>
      </c>
      <c r="F1578" s="12"/>
      <c r="G1578" s="75" t="s">
        <v>1393</v>
      </c>
      <c r="H1578" s="11" t="s">
        <v>145</v>
      </c>
      <c r="I1578" s="11" t="s">
        <v>1394</v>
      </c>
      <c r="J1578" s="27"/>
      <c r="K1578" s="3"/>
    </row>
    <row r="1579" s="67" customFormat="1" ht="30" customHeight="1" spans="1:11">
      <c r="A1579" s="75" t="s">
        <v>1783</v>
      </c>
      <c r="B1579" s="30" t="s">
        <v>1784</v>
      </c>
      <c r="C1579" s="11" t="s">
        <v>1434</v>
      </c>
      <c r="D1579" s="12">
        <v>10</v>
      </c>
      <c r="E1579" s="12"/>
      <c r="F1579" s="12">
        <v>10</v>
      </c>
      <c r="G1579" s="75" t="s">
        <v>1393</v>
      </c>
      <c r="H1579" s="11" t="s">
        <v>142</v>
      </c>
      <c r="I1579" s="11" t="s">
        <v>1394</v>
      </c>
      <c r="J1579" s="27"/>
      <c r="K1579" s="3"/>
    </row>
    <row r="1580" s="67" customFormat="1" ht="30" customHeight="1" spans="1:11">
      <c r="A1580" s="75" t="s">
        <v>1785</v>
      </c>
      <c r="B1580" s="30" t="s">
        <v>1786</v>
      </c>
      <c r="C1580" s="11" t="s">
        <v>144</v>
      </c>
      <c r="D1580" s="12">
        <v>25</v>
      </c>
      <c r="E1580" s="12">
        <v>25</v>
      </c>
      <c r="F1580" s="12"/>
      <c r="G1580" s="75" t="s">
        <v>1393</v>
      </c>
      <c r="H1580" s="11" t="s">
        <v>145</v>
      </c>
      <c r="I1580" s="11" t="s">
        <v>1394</v>
      </c>
      <c r="J1580" s="27"/>
      <c r="K1580" s="3"/>
    </row>
    <row r="1581" s="67" customFormat="1" ht="30" customHeight="1" spans="1:11">
      <c r="A1581" s="75" t="s">
        <v>1787</v>
      </c>
      <c r="B1581" s="30" t="s">
        <v>1788</v>
      </c>
      <c r="C1581" s="11" t="s">
        <v>169</v>
      </c>
      <c r="D1581" s="12">
        <v>25</v>
      </c>
      <c r="E1581" s="12"/>
      <c r="F1581" s="12">
        <v>25</v>
      </c>
      <c r="G1581" s="75" t="s">
        <v>1393</v>
      </c>
      <c r="H1581" s="11" t="s">
        <v>170</v>
      </c>
      <c r="I1581" s="11" t="s">
        <v>1394</v>
      </c>
      <c r="J1581" s="27"/>
      <c r="K1581" s="3"/>
    </row>
    <row r="1582" s="67" customFormat="1" ht="30" customHeight="1" spans="1:11">
      <c r="A1582" s="75" t="s">
        <v>1787</v>
      </c>
      <c r="B1582" s="30" t="s">
        <v>1789</v>
      </c>
      <c r="C1582" s="11" t="s">
        <v>144</v>
      </c>
      <c r="D1582" s="12">
        <v>17.5</v>
      </c>
      <c r="E1582" s="12">
        <v>17.5</v>
      </c>
      <c r="F1582" s="12"/>
      <c r="G1582" s="75" t="s">
        <v>1393</v>
      </c>
      <c r="H1582" s="11" t="s">
        <v>145</v>
      </c>
      <c r="I1582" s="11" t="s">
        <v>1394</v>
      </c>
      <c r="J1582" s="27"/>
      <c r="K1582" s="3"/>
    </row>
    <row r="1583" s="67" customFormat="1" ht="30" customHeight="1" spans="1:11">
      <c r="A1583" s="75" t="s">
        <v>1790</v>
      </c>
      <c r="B1583" s="30" t="s">
        <v>1791</v>
      </c>
      <c r="C1583" s="11" t="s">
        <v>144</v>
      </c>
      <c r="D1583" s="12">
        <v>20</v>
      </c>
      <c r="E1583" s="12"/>
      <c r="F1583" s="12">
        <v>20</v>
      </c>
      <c r="G1583" s="75" t="s">
        <v>1393</v>
      </c>
      <c r="H1583" s="11" t="s">
        <v>145</v>
      </c>
      <c r="I1583" s="11" t="s">
        <v>1394</v>
      </c>
      <c r="J1583" s="27"/>
      <c r="K1583" s="3"/>
    </row>
    <row r="1584" s="67" customFormat="1" ht="30" customHeight="1" spans="1:11">
      <c r="A1584" s="75" t="s">
        <v>1792</v>
      </c>
      <c r="B1584" s="30" t="s">
        <v>1792</v>
      </c>
      <c r="C1584" s="11" t="s">
        <v>1434</v>
      </c>
      <c r="D1584" s="12">
        <v>10</v>
      </c>
      <c r="E1584" s="12"/>
      <c r="F1584" s="12">
        <v>10</v>
      </c>
      <c r="G1584" s="75" t="s">
        <v>1393</v>
      </c>
      <c r="H1584" s="11" t="s">
        <v>142</v>
      </c>
      <c r="I1584" s="11" t="s">
        <v>1394</v>
      </c>
      <c r="J1584" s="27"/>
      <c r="K1584" s="3"/>
    </row>
    <row r="1585" s="67" customFormat="1" ht="30" customHeight="1" spans="1:11">
      <c r="A1585" s="75" t="s">
        <v>1793</v>
      </c>
      <c r="B1585" s="30" t="s">
        <v>1794</v>
      </c>
      <c r="C1585" s="11" t="s">
        <v>144</v>
      </c>
      <c r="D1585" s="12">
        <v>35</v>
      </c>
      <c r="E1585" s="12"/>
      <c r="F1585" s="12">
        <v>35</v>
      </c>
      <c r="G1585" s="75" t="s">
        <v>1393</v>
      </c>
      <c r="H1585" s="11" t="s">
        <v>145</v>
      </c>
      <c r="I1585" s="11" t="s">
        <v>1394</v>
      </c>
      <c r="J1585" s="27"/>
      <c r="K1585" s="3"/>
    </row>
    <row r="1586" s="67" customFormat="1" ht="30" customHeight="1" spans="1:11">
      <c r="A1586" s="75" t="s">
        <v>1795</v>
      </c>
      <c r="B1586" s="30" t="s">
        <v>1796</v>
      </c>
      <c r="C1586" s="11" t="s">
        <v>1423</v>
      </c>
      <c r="D1586" s="12">
        <v>42</v>
      </c>
      <c r="E1586" s="12">
        <v>42</v>
      </c>
      <c r="F1586" s="12"/>
      <c r="G1586" s="75" t="s">
        <v>1393</v>
      </c>
      <c r="H1586" s="11" t="s">
        <v>145</v>
      </c>
      <c r="I1586" s="11" t="s">
        <v>1394</v>
      </c>
      <c r="J1586" s="27"/>
      <c r="K1586" s="3"/>
    </row>
    <row r="1587" s="67" customFormat="1" ht="30" customHeight="1" spans="1:11">
      <c r="A1587" s="75" t="s">
        <v>1797</v>
      </c>
      <c r="B1587" s="30" t="s">
        <v>1798</v>
      </c>
      <c r="C1587" s="11" t="s">
        <v>144</v>
      </c>
      <c r="D1587" s="12">
        <v>20</v>
      </c>
      <c r="E1587" s="12"/>
      <c r="F1587" s="12">
        <v>20</v>
      </c>
      <c r="G1587" s="75" t="s">
        <v>1393</v>
      </c>
      <c r="H1587" s="11" t="s">
        <v>145</v>
      </c>
      <c r="I1587" s="11" t="s">
        <v>1394</v>
      </c>
      <c r="J1587" s="27"/>
      <c r="K1587" s="3"/>
    </row>
    <row r="1588" s="67" customFormat="1" ht="30" customHeight="1" spans="1:11">
      <c r="A1588" s="75" t="s">
        <v>1799</v>
      </c>
      <c r="B1588" s="30" t="s">
        <v>1800</v>
      </c>
      <c r="C1588" s="11" t="s">
        <v>144</v>
      </c>
      <c r="D1588" s="12">
        <v>24</v>
      </c>
      <c r="E1588" s="12">
        <v>24</v>
      </c>
      <c r="F1588" s="12"/>
      <c r="G1588" s="75" t="s">
        <v>1393</v>
      </c>
      <c r="H1588" s="11" t="s">
        <v>145</v>
      </c>
      <c r="I1588" s="11" t="s">
        <v>1394</v>
      </c>
      <c r="J1588" s="27"/>
      <c r="K1588" s="3"/>
    </row>
    <row r="1589" s="67" customFormat="1" ht="30" customHeight="1" spans="1:11">
      <c r="A1589" s="75" t="s">
        <v>1801</v>
      </c>
      <c r="B1589" s="30" t="s">
        <v>1802</v>
      </c>
      <c r="C1589" s="11" t="s">
        <v>169</v>
      </c>
      <c r="D1589" s="12">
        <v>25</v>
      </c>
      <c r="E1589" s="12">
        <v>25</v>
      </c>
      <c r="F1589" s="12"/>
      <c r="G1589" s="75" t="s">
        <v>1393</v>
      </c>
      <c r="H1589" s="11" t="s">
        <v>170</v>
      </c>
      <c r="I1589" s="11" t="s">
        <v>1394</v>
      </c>
      <c r="J1589" s="27"/>
      <c r="K1589" s="3"/>
    </row>
    <row r="1590" s="67" customFormat="1" ht="30" customHeight="1" spans="1:11">
      <c r="A1590" s="75" t="s">
        <v>1801</v>
      </c>
      <c r="B1590" s="30" t="s">
        <v>1803</v>
      </c>
      <c r="C1590" s="11" t="s">
        <v>144</v>
      </c>
      <c r="D1590" s="12">
        <v>25</v>
      </c>
      <c r="E1590" s="12">
        <v>25</v>
      </c>
      <c r="F1590" s="12"/>
      <c r="G1590" s="75" t="s">
        <v>1393</v>
      </c>
      <c r="H1590" s="11" t="s">
        <v>145</v>
      </c>
      <c r="I1590" s="11" t="s">
        <v>1394</v>
      </c>
      <c r="J1590" s="27"/>
      <c r="K1590" s="3"/>
    </row>
    <row r="1591" s="67" customFormat="1" ht="30" customHeight="1" spans="1:11">
      <c r="A1591" s="75" t="s">
        <v>1804</v>
      </c>
      <c r="B1591" s="30" t="s">
        <v>1805</v>
      </c>
      <c r="C1591" s="11" t="s">
        <v>144</v>
      </c>
      <c r="D1591" s="12">
        <v>30</v>
      </c>
      <c r="E1591" s="12"/>
      <c r="F1591" s="12">
        <v>30</v>
      </c>
      <c r="G1591" s="75" t="s">
        <v>1393</v>
      </c>
      <c r="H1591" s="11" t="s">
        <v>145</v>
      </c>
      <c r="I1591" s="11" t="s">
        <v>1394</v>
      </c>
      <c r="J1591" s="27"/>
      <c r="K1591" s="3"/>
    </row>
    <row r="1592" s="67" customFormat="1" ht="30" customHeight="1" spans="1:11">
      <c r="A1592" s="75" t="s">
        <v>1806</v>
      </c>
      <c r="B1592" s="30" t="s">
        <v>1807</v>
      </c>
      <c r="C1592" s="11" t="s">
        <v>1431</v>
      </c>
      <c r="D1592" s="12">
        <v>63</v>
      </c>
      <c r="E1592" s="12">
        <v>63</v>
      </c>
      <c r="F1592" s="12"/>
      <c r="G1592" s="75" t="s">
        <v>1393</v>
      </c>
      <c r="H1592" s="11" t="s">
        <v>170</v>
      </c>
      <c r="I1592" s="11" t="s">
        <v>1394</v>
      </c>
      <c r="J1592" s="27"/>
      <c r="K1592" s="3"/>
    </row>
    <row r="1593" s="67" customFormat="1" ht="30" customHeight="1" spans="1:11">
      <c r="A1593" s="75" t="s">
        <v>1808</v>
      </c>
      <c r="B1593" s="30" t="s">
        <v>1809</v>
      </c>
      <c r="C1593" s="11" t="s">
        <v>1434</v>
      </c>
      <c r="D1593" s="12">
        <v>10</v>
      </c>
      <c r="E1593" s="12"/>
      <c r="F1593" s="12">
        <v>10</v>
      </c>
      <c r="G1593" s="75" t="s">
        <v>1393</v>
      </c>
      <c r="H1593" s="11" t="s">
        <v>142</v>
      </c>
      <c r="I1593" s="11" t="s">
        <v>1394</v>
      </c>
      <c r="J1593" s="27"/>
      <c r="K1593" s="3"/>
    </row>
    <row r="1594" s="67" customFormat="1" ht="30" customHeight="1" spans="1:11">
      <c r="A1594" s="75" t="s">
        <v>1810</v>
      </c>
      <c r="B1594" s="30" t="s">
        <v>1811</v>
      </c>
      <c r="C1594" s="11" t="s">
        <v>169</v>
      </c>
      <c r="D1594" s="12">
        <v>55</v>
      </c>
      <c r="E1594" s="12"/>
      <c r="F1594" s="12">
        <v>55</v>
      </c>
      <c r="G1594" s="75" t="s">
        <v>1393</v>
      </c>
      <c r="H1594" s="11" t="s">
        <v>142</v>
      </c>
      <c r="I1594" s="11" t="s">
        <v>1394</v>
      </c>
      <c r="J1594" s="27"/>
      <c r="K1594" s="3"/>
    </row>
    <row r="1595" s="67" customFormat="1" ht="30" customHeight="1" spans="1:11">
      <c r="A1595" s="75" t="s">
        <v>1812</v>
      </c>
      <c r="B1595" s="30" t="s">
        <v>1813</v>
      </c>
      <c r="C1595" s="11" t="s">
        <v>1434</v>
      </c>
      <c r="D1595" s="12">
        <v>10</v>
      </c>
      <c r="E1595" s="12"/>
      <c r="F1595" s="12">
        <v>10</v>
      </c>
      <c r="G1595" s="75" t="s">
        <v>1393</v>
      </c>
      <c r="H1595" s="11" t="s">
        <v>142</v>
      </c>
      <c r="I1595" s="11" t="s">
        <v>1394</v>
      </c>
      <c r="J1595" s="27"/>
      <c r="K1595" s="3"/>
    </row>
    <row r="1596" s="67" customFormat="1" ht="30" customHeight="1" spans="1:11">
      <c r="A1596" s="75" t="s">
        <v>1814</v>
      </c>
      <c r="B1596" s="30" t="s">
        <v>1815</v>
      </c>
      <c r="C1596" s="11" t="s">
        <v>144</v>
      </c>
      <c r="D1596" s="12">
        <v>35</v>
      </c>
      <c r="E1596" s="12"/>
      <c r="F1596" s="12">
        <v>35</v>
      </c>
      <c r="G1596" s="75" t="s">
        <v>1393</v>
      </c>
      <c r="H1596" s="11" t="s">
        <v>145</v>
      </c>
      <c r="I1596" s="11" t="s">
        <v>1394</v>
      </c>
      <c r="J1596" s="27"/>
      <c r="K1596" s="3"/>
    </row>
    <row r="1597" s="67" customFormat="1" ht="30" customHeight="1" spans="1:11">
      <c r="A1597" s="75" t="s">
        <v>1814</v>
      </c>
      <c r="B1597" s="30" t="s">
        <v>1816</v>
      </c>
      <c r="C1597" s="11" t="s">
        <v>144</v>
      </c>
      <c r="D1597" s="12">
        <v>25</v>
      </c>
      <c r="E1597" s="12">
        <v>25</v>
      </c>
      <c r="F1597" s="12"/>
      <c r="G1597" s="75" t="s">
        <v>1393</v>
      </c>
      <c r="H1597" s="11" t="s">
        <v>145</v>
      </c>
      <c r="I1597" s="11" t="s">
        <v>1394</v>
      </c>
      <c r="J1597" s="27"/>
      <c r="K1597" s="3"/>
    </row>
    <row r="1598" s="67" customFormat="1" ht="30" customHeight="1" spans="1:11">
      <c r="A1598" s="75" t="s">
        <v>1817</v>
      </c>
      <c r="B1598" s="30" t="s">
        <v>1818</v>
      </c>
      <c r="C1598" s="11" t="s">
        <v>144</v>
      </c>
      <c r="D1598" s="12">
        <v>25</v>
      </c>
      <c r="E1598" s="12"/>
      <c r="F1598" s="12">
        <v>25</v>
      </c>
      <c r="G1598" s="75" t="s">
        <v>1393</v>
      </c>
      <c r="H1598" s="11" t="s">
        <v>145</v>
      </c>
      <c r="I1598" s="11" t="s">
        <v>1394</v>
      </c>
      <c r="J1598" s="27"/>
      <c r="K1598" s="3"/>
    </row>
    <row r="1599" s="67" customFormat="1" ht="30" customHeight="1" spans="1:11">
      <c r="A1599" s="75" t="s">
        <v>1817</v>
      </c>
      <c r="B1599" s="30" t="s">
        <v>1819</v>
      </c>
      <c r="C1599" s="11" t="s">
        <v>144</v>
      </c>
      <c r="D1599" s="12">
        <v>30</v>
      </c>
      <c r="E1599" s="12">
        <v>30</v>
      </c>
      <c r="F1599" s="12"/>
      <c r="G1599" s="75" t="s">
        <v>1393</v>
      </c>
      <c r="H1599" s="11" t="s">
        <v>145</v>
      </c>
      <c r="I1599" s="11" t="s">
        <v>1394</v>
      </c>
      <c r="J1599" s="27"/>
      <c r="K1599" s="3"/>
    </row>
    <row r="1600" s="67" customFormat="1" ht="30" customHeight="1" spans="1:11">
      <c r="A1600" s="75" t="s">
        <v>1820</v>
      </c>
      <c r="B1600" s="30" t="s">
        <v>1821</v>
      </c>
      <c r="C1600" s="11" t="s">
        <v>246</v>
      </c>
      <c r="D1600" s="12">
        <v>160</v>
      </c>
      <c r="E1600" s="12"/>
      <c r="F1600" s="12">
        <v>160</v>
      </c>
      <c r="G1600" s="75" t="s">
        <v>1393</v>
      </c>
      <c r="H1600" s="11" t="s">
        <v>247</v>
      </c>
      <c r="I1600" s="11" t="s">
        <v>1394</v>
      </c>
      <c r="J1600" s="27"/>
      <c r="K1600" s="3"/>
    </row>
    <row r="1601" s="67" customFormat="1" ht="30" customHeight="1" spans="1:11">
      <c r="A1601" s="75" t="s">
        <v>1822</v>
      </c>
      <c r="B1601" s="30" t="s">
        <v>1823</v>
      </c>
      <c r="C1601" s="11" t="s">
        <v>246</v>
      </c>
      <c r="D1601" s="12">
        <v>150</v>
      </c>
      <c r="E1601" s="12">
        <v>150</v>
      </c>
      <c r="F1601" s="12"/>
      <c r="G1601" s="75" t="s">
        <v>1393</v>
      </c>
      <c r="H1601" s="11" t="s">
        <v>247</v>
      </c>
      <c r="I1601" s="11" t="s">
        <v>1394</v>
      </c>
      <c r="J1601" s="27"/>
      <c r="K1601" s="3"/>
    </row>
    <row r="1602" s="67" customFormat="1" ht="30" customHeight="1" spans="1:11">
      <c r="A1602" s="75" t="s">
        <v>1824</v>
      </c>
      <c r="B1602" s="30" t="s">
        <v>1825</v>
      </c>
      <c r="C1602" s="11" t="s">
        <v>169</v>
      </c>
      <c r="D1602" s="12">
        <v>25</v>
      </c>
      <c r="E1602" s="12">
        <v>25</v>
      </c>
      <c r="F1602" s="12"/>
      <c r="G1602" s="75" t="s">
        <v>1393</v>
      </c>
      <c r="H1602" s="11" t="s">
        <v>170</v>
      </c>
      <c r="I1602" s="11" t="s">
        <v>1394</v>
      </c>
      <c r="J1602" s="27"/>
      <c r="K1602" s="3"/>
    </row>
    <row r="1603" s="67" customFormat="1" ht="30" customHeight="1" spans="1:11">
      <c r="A1603" s="75" t="s">
        <v>1826</v>
      </c>
      <c r="B1603" s="30" t="s">
        <v>1827</v>
      </c>
      <c r="C1603" s="11" t="s">
        <v>1434</v>
      </c>
      <c r="D1603" s="12">
        <v>10</v>
      </c>
      <c r="E1603" s="12"/>
      <c r="F1603" s="12">
        <v>10</v>
      </c>
      <c r="G1603" s="75" t="s">
        <v>1393</v>
      </c>
      <c r="H1603" s="11" t="s">
        <v>142</v>
      </c>
      <c r="I1603" s="11" t="s">
        <v>1394</v>
      </c>
      <c r="J1603" s="27"/>
      <c r="K1603" s="3"/>
    </row>
    <row r="1604" s="67" customFormat="1" ht="30" customHeight="1" spans="1:11">
      <c r="A1604" s="75" t="s">
        <v>1828</v>
      </c>
      <c r="B1604" s="30" t="s">
        <v>1829</v>
      </c>
      <c r="C1604" s="11" t="s">
        <v>144</v>
      </c>
      <c r="D1604" s="12">
        <v>25</v>
      </c>
      <c r="E1604" s="12"/>
      <c r="F1604" s="12">
        <v>25</v>
      </c>
      <c r="G1604" s="75" t="s">
        <v>1393</v>
      </c>
      <c r="H1604" s="11" t="s">
        <v>145</v>
      </c>
      <c r="I1604" s="11" t="s">
        <v>1394</v>
      </c>
      <c r="J1604" s="27"/>
      <c r="K1604" s="3"/>
    </row>
    <row r="1605" s="67" customFormat="1" ht="30" customHeight="1" spans="1:11">
      <c r="A1605" s="75" t="s">
        <v>1830</v>
      </c>
      <c r="B1605" s="30" t="s">
        <v>1831</v>
      </c>
      <c r="C1605" s="11" t="s">
        <v>1434</v>
      </c>
      <c r="D1605" s="12">
        <v>20</v>
      </c>
      <c r="E1605" s="12"/>
      <c r="F1605" s="12">
        <v>20</v>
      </c>
      <c r="G1605" s="75" t="s">
        <v>1393</v>
      </c>
      <c r="H1605" s="11" t="s">
        <v>142</v>
      </c>
      <c r="I1605" s="11" t="s">
        <v>1394</v>
      </c>
      <c r="J1605" s="27"/>
      <c r="K1605" s="3"/>
    </row>
    <row r="1606" s="67" customFormat="1" ht="30" customHeight="1" spans="1:11">
      <c r="A1606" s="75" t="s">
        <v>1832</v>
      </c>
      <c r="B1606" s="30" t="s">
        <v>1833</v>
      </c>
      <c r="C1606" s="11" t="s">
        <v>169</v>
      </c>
      <c r="D1606" s="12">
        <v>25</v>
      </c>
      <c r="E1606" s="12"/>
      <c r="F1606" s="12">
        <v>25</v>
      </c>
      <c r="G1606" s="75" t="s">
        <v>1393</v>
      </c>
      <c r="H1606" s="11" t="s">
        <v>170</v>
      </c>
      <c r="I1606" s="11" t="s">
        <v>1394</v>
      </c>
      <c r="J1606" s="27"/>
      <c r="K1606" s="3"/>
    </row>
    <row r="1607" s="67" customFormat="1" ht="30" customHeight="1" spans="1:11">
      <c r="A1607" s="75" t="s">
        <v>1832</v>
      </c>
      <c r="B1607" s="30" t="s">
        <v>1834</v>
      </c>
      <c r="C1607" s="11" t="s">
        <v>169</v>
      </c>
      <c r="D1607" s="12">
        <v>25</v>
      </c>
      <c r="E1607" s="12">
        <v>25</v>
      </c>
      <c r="F1607" s="12"/>
      <c r="G1607" s="75" t="s">
        <v>1393</v>
      </c>
      <c r="H1607" s="11" t="s">
        <v>170</v>
      </c>
      <c r="I1607" s="11" t="s">
        <v>1394</v>
      </c>
      <c r="J1607" s="27"/>
      <c r="K1607" s="3"/>
    </row>
    <row r="1608" s="67" customFormat="1" ht="30" customHeight="1" spans="1:11">
      <c r="A1608" s="75" t="s">
        <v>1832</v>
      </c>
      <c r="B1608" s="30" t="s">
        <v>1835</v>
      </c>
      <c r="C1608" s="11" t="s">
        <v>1431</v>
      </c>
      <c r="D1608" s="12">
        <v>63</v>
      </c>
      <c r="E1608" s="12">
        <v>63</v>
      </c>
      <c r="F1608" s="12"/>
      <c r="G1608" s="75" t="s">
        <v>1393</v>
      </c>
      <c r="H1608" s="11" t="s">
        <v>170</v>
      </c>
      <c r="I1608" s="11" t="s">
        <v>1394</v>
      </c>
      <c r="J1608" s="27"/>
      <c r="K1608" s="3"/>
    </row>
    <row r="1609" s="67" customFormat="1" ht="30" customHeight="1" spans="1:11">
      <c r="A1609" s="75" t="s">
        <v>1832</v>
      </c>
      <c r="B1609" s="30" t="s">
        <v>1836</v>
      </c>
      <c r="C1609" s="11" t="s">
        <v>144</v>
      </c>
      <c r="D1609" s="12">
        <v>25</v>
      </c>
      <c r="E1609" s="12">
        <v>25</v>
      </c>
      <c r="F1609" s="12"/>
      <c r="G1609" s="75" t="s">
        <v>1393</v>
      </c>
      <c r="H1609" s="11" t="s">
        <v>145</v>
      </c>
      <c r="I1609" s="11" t="s">
        <v>1394</v>
      </c>
      <c r="J1609" s="27"/>
      <c r="K1609" s="3"/>
    </row>
    <row r="1610" s="67" customFormat="1" ht="30" customHeight="1" spans="1:11">
      <c r="A1610" s="75" t="s">
        <v>1832</v>
      </c>
      <c r="B1610" s="30" t="s">
        <v>1837</v>
      </c>
      <c r="C1610" s="11" t="s">
        <v>144</v>
      </c>
      <c r="D1610" s="12">
        <v>15</v>
      </c>
      <c r="E1610" s="12">
        <v>15</v>
      </c>
      <c r="F1610" s="12"/>
      <c r="G1610" s="75" t="s">
        <v>1393</v>
      </c>
      <c r="H1610" s="11" t="s">
        <v>145</v>
      </c>
      <c r="I1610" s="11" t="s">
        <v>1394</v>
      </c>
      <c r="J1610" s="27"/>
      <c r="K1610" s="3"/>
    </row>
    <row r="1611" s="67" customFormat="1" ht="30" customHeight="1" spans="1:11">
      <c r="A1611" s="75" t="s">
        <v>1838</v>
      </c>
      <c r="B1611" s="30" t="s">
        <v>1839</v>
      </c>
      <c r="C1611" s="11" t="s">
        <v>1177</v>
      </c>
      <c r="D1611" s="12">
        <v>15</v>
      </c>
      <c r="E1611" s="12"/>
      <c r="F1611" s="12">
        <v>15</v>
      </c>
      <c r="G1611" s="75" t="s">
        <v>1393</v>
      </c>
      <c r="H1611" s="11" t="s">
        <v>170</v>
      </c>
      <c r="I1611" s="11" t="s">
        <v>1394</v>
      </c>
      <c r="J1611" s="27"/>
      <c r="K1611" s="3"/>
    </row>
    <row r="1612" s="67" customFormat="1" ht="30" customHeight="1" spans="1:11">
      <c r="A1612" s="75" t="s">
        <v>1840</v>
      </c>
      <c r="B1612" s="30" t="s">
        <v>1841</v>
      </c>
      <c r="C1612" s="11" t="s">
        <v>144</v>
      </c>
      <c r="D1612" s="12">
        <v>25</v>
      </c>
      <c r="E1612" s="12"/>
      <c r="F1612" s="12">
        <v>25</v>
      </c>
      <c r="G1612" s="75" t="s">
        <v>1393</v>
      </c>
      <c r="H1612" s="11" t="s">
        <v>145</v>
      </c>
      <c r="I1612" s="11" t="s">
        <v>1394</v>
      </c>
      <c r="J1612" s="27"/>
      <c r="K1612" s="3"/>
    </row>
    <row r="1613" s="67" customFormat="1" ht="30" customHeight="1" spans="1:11">
      <c r="A1613" s="75" t="s">
        <v>1842</v>
      </c>
      <c r="B1613" s="30" t="s">
        <v>1843</v>
      </c>
      <c r="C1613" s="11" t="s">
        <v>144</v>
      </c>
      <c r="D1613" s="12">
        <v>25</v>
      </c>
      <c r="E1613" s="12">
        <v>25</v>
      </c>
      <c r="F1613" s="12"/>
      <c r="G1613" s="75" t="s">
        <v>1393</v>
      </c>
      <c r="H1613" s="11" t="s">
        <v>145</v>
      </c>
      <c r="I1613" s="11" t="s">
        <v>1394</v>
      </c>
      <c r="J1613" s="27"/>
      <c r="K1613" s="3"/>
    </row>
    <row r="1614" s="67" customFormat="1" ht="30" customHeight="1" spans="1:11">
      <c r="A1614" s="75" t="s">
        <v>1844</v>
      </c>
      <c r="B1614" s="30" t="s">
        <v>1845</v>
      </c>
      <c r="C1614" s="11" t="s">
        <v>1431</v>
      </c>
      <c r="D1614" s="12">
        <v>63</v>
      </c>
      <c r="E1614" s="12">
        <v>63</v>
      </c>
      <c r="F1614" s="12"/>
      <c r="G1614" s="75" t="s">
        <v>1393</v>
      </c>
      <c r="H1614" s="11" t="s">
        <v>170</v>
      </c>
      <c r="I1614" s="11" t="s">
        <v>1394</v>
      </c>
      <c r="J1614" s="27"/>
      <c r="K1614" s="3"/>
    </row>
    <row r="1615" s="67" customFormat="1" ht="30" customHeight="1" spans="1:11">
      <c r="A1615" s="75" t="s">
        <v>1846</v>
      </c>
      <c r="B1615" s="30" t="s">
        <v>1847</v>
      </c>
      <c r="C1615" s="11" t="s">
        <v>1177</v>
      </c>
      <c r="D1615" s="12">
        <v>20</v>
      </c>
      <c r="E1615" s="12"/>
      <c r="F1615" s="12">
        <v>20</v>
      </c>
      <c r="G1615" s="75" t="s">
        <v>1393</v>
      </c>
      <c r="H1615" s="11" t="s">
        <v>170</v>
      </c>
      <c r="I1615" s="11" t="s">
        <v>1394</v>
      </c>
      <c r="J1615" s="27"/>
      <c r="K1615" s="3"/>
    </row>
    <row r="1616" s="67" customFormat="1" ht="30" customHeight="1" spans="1:11">
      <c r="A1616" s="75" t="s">
        <v>1848</v>
      </c>
      <c r="B1616" s="30" t="s">
        <v>1849</v>
      </c>
      <c r="C1616" s="11" t="s">
        <v>1529</v>
      </c>
      <c r="D1616" s="12">
        <v>20</v>
      </c>
      <c r="E1616" s="12"/>
      <c r="F1616" s="12">
        <v>20</v>
      </c>
      <c r="G1616" s="75" t="s">
        <v>1393</v>
      </c>
      <c r="H1616" s="11" t="s">
        <v>175</v>
      </c>
      <c r="I1616" s="11" t="s">
        <v>1394</v>
      </c>
      <c r="J1616" s="27"/>
      <c r="K1616" s="3"/>
    </row>
    <row r="1617" s="67" customFormat="1" ht="30" customHeight="1" spans="1:11">
      <c r="A1617" s="75" t="s">
        <v>1850</v>
      </c>
      <c r="B1617" s="30" t="s">
        <v>1851</v>
      </c>
      <c r="C1617" s="11" t="s">
        <v>169</v>
      </c>
      <c r="D1617" s="12">
        <v>25</v>
      </c>
      <c r="E1617" s="12">
        <v>25</v>
      </c>
      <c r="F1617" s="12"/>
      <c r="G1617" s="75" t="s">
        <v>1393</v>
      </c>
      <c r="H1617" s="11" t="s">
        <v>170</v>
      </c>
      <c r="I1617" s="11" t="s">
        <v>1394</v>
      </c>
      <c r="J1617" s="27"/>
      <c r="K1617" s="3"/>
    </row>
    <row r="1618" s="67" customFormat="1" ht="30" customHeight="1" spans="1:11">
      <c r="A1618" s="75" t="s">
        <v>1852</v>
      </c>
      <c r="B1618" s="30" t="s">
        <v>1853</v>
      </c>
      <c r="C1618" s="11" t="s">
        <v>1434</v>
      </c>
      <c r="D1618" s="12">
        <v>10</v>
      </c>
      <c r="E1618" s="12"/>
      <c r="F1618" s="12">
        <v>10</v>
      </c>
      <c r="G1618" s="75" t="s">
        <v>1393</v>
      </c>
      <c r="H1618" s="11" t="s">
        <v>142</v>
      </c>
      <c r="I1618" s="11" t="s">
        <v>1394</v>
      </c>
      <c r="J1618" s="27"/>
      <c r="K1618" s="3"/>
    </row>
    <row r="1619" s="67" customFormat="1" ht="30" customHeight="1" spans="1:11">
      <c r="A1619" s="75" t="s">
        <v>1854</v>
      </c>
      <c r="B1619" s="30" t="s">
        <v>1855</v>
      </c>
      <c r="C1619" s="11" t="s">
        <v>144</v>
      </c>
      <c r="D1619" s="12">
        <v>35</v>
      </c>
      <c r="E1619" s="12"/>
      <c r="F1619" s="12">
        <v>35</v>
      </c>
      <c r="G1619" s="75" t="s">
        <v>1393</v>
      </c>
      <c r="H1619" s="11" t="s">
        <v>145</v>
      </c>
      <c r="I1619" s="11" t="s">
        <v>1394</v>
      </c>
      <c r="J1619" s="27"/>
      <c r="K1619" s="3"/>
    </row>
    <row r="1620" s="67" customFormat="1" ht="30" customHeight="1" spans="1:11">
      <c r="A1620" s="75" t="s">
        <v>1856</v>
      </c>
      <c r="B1620" s="30" t="s">
        <v>1857</v>
      </c>
      <c r="C1620" s="11" t="s">
        <v>144</v>
      </c>
      <c r="D1620" s="12">
        <v>25</v>
      </c>
      <c r="E1620" s="12">
        <v>25</v>
      </c>
      <c r="F1620" s="12"/>
      <c r="G1620" s="75" t="s">
        <v>1393</v>
      </c>
      <c r="H1620" s="11" t="s">
        <v>145</v>
      </c>
      <c r="I1620" s="11" t="s">
        <v>1394</v>
      </c>
      <c r="J1620" s="27"/>
      <c r="K1620" s="3"/>
    </row>
    <row r="1621" s="67" customFormat="1" ht="30" customHeight="1" spans="1:11">
      <c r="A1621" s="75" t="s">
        <v>1858</v>
      </c>
      <c r="B1621" s="30" t="s">
        <v>1859</v>
      </c>
      <c r="C1621" s="11" t="s">
        <v>1434</v>
      </c>
      <c r="D1621" s="12">
        <v>10</v>
      </c>
      <c r="E1621" s="12"/>
      <c r="F1621" s="12">
        <v>10</v>
      </c>
      <c r="G1621" s="75" t="s">
        <v>1393</v>
      </c>
      <c r="H1621" s="11" t="s">
        <v>142</v>
      </c>
      <c r="I1621" s="11" t="s">
        <v>1394</v>
      </c>
      <c r="J1621" s="27"/>
      <c r="K1621" s="3"/>
    </row>
    <row r="1622" s="67" customFormat="1" ht="30" customHeight="1" spans="1:11">
      <c r="A1622" s="75" t="s">
        <v>1860</v>
      </c>
      <c r="B1622" s="30" t="s">
        <v>1489</v>
      </c>
      <c r="C1622" s="11" t="s">
        <v>1490</v>
      </c>
      <c r="D1622" s="12">
        <v>40</v>
      </c>
      <c r="E1622" s="12">
        <v>40</v>
      </c>
      <c r="F1622" s="12"/>
      <c r="G1622" s="75" t="s">
        <v>1393</v>
      </c>
      <c r="H1622" s="11" t="s">
        <v>1165</v>
      </c>
      <c r="I1622" s="11" t="s">
        <v>1394</v>
      </c>
      <c r="J1622" s="27"/>
      <c r="K1622" s="3"/>
    </row>
    <row r="1623" s="67" customFormat="1" ht="30" customHeight="1" spans="1:11">
      <c r="A1623" s="75" t="s">
        <v>1861</v>
      </c>
      <c r="B1623" s="30" t="s">
        <v>1862</v>
      </c>
      <c r="C1623" s="11" t="s">
        <v>169</v>
      </c>
      <c r="D1623" s="12">
        <v>25</v>
      </c>
      <c r="E1623" s="12">
        <v>25</v>
      </c>
      <c r="F1623" s="12"/>
      <c r="G1623" s="75" t="s">
        <v>1393</v>
      </c>
      <c r="H1623" s="11" t="s">
        <v>170</v>
      </c>
      <c r="I1623" s="11" t="s">
        <v>1394</v>
      </c>
      <c r="J1623" s="27"/>
      <c r="K1623" s="3"/>
    </row>
    <row r="1624" s="67" customFormat="1" ht="30" customHeight="1" spans="1:11">
      <c r="A1624" s="75" t="s">
        <v>1863</v>
      </c>
      <c r="B1624" s="30" t="s">
        <v>1864</v>
      </c>
      <c r="C1624" s="11" t="s">
        <v>405</v>
      </c>
      <c r="D1624" s="12">
        <v>3</v>
      </c>
      <c r="E1624" s="12"/>
      <c r="F1624" s="12">
        <v>3</v>
      </c>
      <c r="G1624" s="75" t="s">
        <v>1393</v>
      </c>
      <c r="H1624" s="11" t="s">
        <v>170</v>
      </c>
      <c r="I1624" s="11" t="s">
        <v>1394</v>
      </c>
      <c r="J1624" s="27"/>
      <c r="K1624" s="3"/>
    </row>
    <row r="1625" s="67" customFormat="1" ht="30" customHeight="1" spans="1:11">
      <c r="A1625" s="75" t="s">
        <v>1865</v>
      </c>
      <c r="B1625" s="30" t="s">
        <v>1866</v>
      </c>
      <c r="C1625" s="11" t="s">
        <v>1402</v>
      </c>
      <c r="D1625" s="12">
        <v>70</v>
      </c>
      <c r="E1625" s="12">
        <v>70</v>
      </c>
      <c r="F1625" s="12"/>
      <c r="G1625" s="75" t="s">
        <v>1393</v>
      </c>
      <c r="H1625" s="11" t="s">
        <v>145</v>
      </c>
      <c r="I1625" s="11" t="s">
        <v>1394</v>
      </c>
      <c r="J1625" s="27"/>
      <c r="K1625" s="3"/>
    </row>
    <row r="1626" s="67" customFormat="1" ht="30" customHeight="1" spans="1:11">
      <c r="A1626" s="75" t="s">
        <v>1867</v>
      </c>
      <c r="B1626" s="30" t="s">
        <v>1868</v>
      </c>
      <c r="C1626" s="11" t="s">
        <v>405</v>
      </c>
      <c r="D1626" s="12">
        <v>8</v>
      </c>
      <c r="E1626" s="12"/>
      <c r="F1626" s="12">
        <v>8</v>
      </c>
      <c r="G1626" s="75" t="s">
        <v>1393</v>
      </c>
      <c r="H1626" s="11" t="s">
        <v>170</v>
      </c>
      <c r="I1626" s="11" t="s">
        <v>1394</v>
      </c>
      <c r="J1626" s="27"/>
      <c r="K1626" s="3"/>
    </row>
    <row r="1627" s="67" customFormat="1" ht="30" customHeight="1" spans="1:11">
      <c r="A1627" s="75" t="s">
        <v>1867</v>
      </c>
      <c r="B1627" s="30" t="s">
        <v>1869</v>
      </c>
      <c r="C1627" s="11" t="s">
        <v>1529</v>
      </c>
      <c r="D1627" s="12">
        <v>20</v>
      </c>
      <c r="E1627" s="12"/>
      <c r="F1627" s="12">
        <v>20</v>
      </c>
      <c r="G1627" s="75" t="s">
        <v>1393</v>
      </c>
      <c r="H1627" s="11" t="s">
        <v>175</v>
      </c>
      <c r="I1627" s="11" t="s">
        <v>1394</v>
      </c>
      <c r="J1627" s="27"/>
      <c r="K1627" s="3"/>
    </row>
    <row r="1628" s="67" customFormat="1" ht="30" customHeight="1" spans="1:11">
      <c r="A1628" s="75" t="s">
        <v>1867</v>
      </c>
      <c r="B1628" s="30" t="s">
        <v>1870</v>
      </c>
      <c r="C1628" s="11" t="s">
        <v>1402</v>
      </c>
      <c r="D1628" s="12">
        <v>70</v>
      </c>
      <c r="E1628" s="12">
        <v>70</v>
      </c>
      <c r="F1628" s="12"/>
      <c r="G1628" s="75" t="s">
        <v>1393</v>
      </c>
      <c r="H1628" s="11" t="s">
        <v>145</v>
      </c>
      <c r="I1628" s="11" t="s">
        <v>1394</v>
      </c>
      <c r="J1628" s="27"/>
      <c r="K1628" s="3"/>
    </row>
    <row r="1629" s="67" customFormat="1" ht="30" customHeight="1" spans="1:11">
      <c r="A1629" s="75" t="s">
        <v>1867</v>
      </c>
      <c r="B1629" s="30" t="s">
        <v>1871</v>
      </c>
      <c r="C1629" s="11" t="s">
        <v>144</v>
      </c>
      <c r="D1629" s="12">
        <v>30</v>
      </c>
      <c r="E1629" s="12">
        <v>30</v>
      </c>
      <c r="F1629" s="12"/>
      <c r="G1629" s="75" t="s">
        <v>1393</v>
      </c>
      <c r="H1629" s="11" t="s">
        <v>145</v>
      </c>
      <c r="I1629" s="11" t="s">
        <v>1394</v>
      </c>
      <c r="J1629" s="27"/>
      <c r="K1629" s="3"/>
    </row>
    <row r="1630" s="67" customFormat="1" ht="30" customHeight="1" spans="1:11">
      <c r="A1630" s="75" t="s">
        <v>1872</v>
      </c>
      <c r="B1630" s="30" t="s">
        <v>1873</v>
      </c>
      <c r="C1630" s="11" t="s">
        <v>144</v>
      </c>
      <c r="D1630" s="12">
        <v>20</v>
      </c>
      <c r="E1630" s="12"/>
      <c r="F1630" s="12">
        <v>20</v>
      </c>
      <c r="G1630" s="75" t="s">
        <v>1393</v>
      </c>
      <c r="H1630" s="11" t="s">
        <v>145</v>
      </c>
      <c r="I1630" s="11" t="s">
        <v>1394</v>
      </c>
      <c r="J1630" s="27"/>
      <c r="K1630" s="3"/>
    </row>
    <row r="1631" s="67" customFormat="1" ht="30" customHeight="1" spans="1:11">
      <c r="A1631" s="75" t="s">
        <v>1874</v>
      </c>
      <c r="B1631" s="30" t="s">
        <v>1875</v>
      </c>
      <c r="C1631" s="11" t="s">
        <v>1529</v>
      </c>
      <c r="D1631" s="12">
        <v>20</v>
      </c>
      <c r="E1631" s="12"/>
      <c r="F1631" s="12">
        <v>20</v>
      </c>
      <c r="G1631" s="75" t="s">
        <v>1393</v>
      </c>
      <c r="H1631" s="11" t="s">
        <v>175</v>
      </c>
      <c r="I1631" s="11" t="s">
        <v>1394</v>
      </c>
      <c r="J1631" s="27"/>
      <c r="K1631" s="3"/>
    </row>
    <row r="1632" s="67" customFormat="1" ht="30" customHeight="1" spans="1:11">
      <c r="A1632" s="75" t="s">
        <v>1876</v>
      </c>
      <c r="B1632" s="30" t="s">
        <v>1877</v>
      </c>
      <c r="C1632" s="11" t="s">
        <v>144</v>
      </c>
      <c r="D1632" s="12">
        <v>35</v>
      </c>
      <c r="E1632" s="12"/>
      <c r="F1632" s="12">
        <v>35</v>
      </c>
      <c r="G1632" s="75" t="s">
        <v>1393</v>
      </c>
      <c r="H1632" s="11" t="s">
        <v>145</v>
      </c>
      <c r="I1632" s="11" t="s">
        <v>1394</v>
      </c>
      <c r="J1632" s="27"/>
      <c r="K1632" s="3"/>
    </row>
    <row r="1633" s="67" customFormat="1" ht="30" customHeight="1" spans="1:11">
      <c r="A1633" s="75" t="s">
        <v>1878</v>
      </c>
      <c r="B1633" s="30" t="s">
        <v>1879</v>
      </c>
      <c r="C1633" s="11" t="s">
        <v>1177</v>
      </c>
      <c r="D1633" s="12">
        <v>35</v>
      </c>
      <c r="E1633" s="12"/>
      <c r="F1633" s="12">
        <v>35</v>
      </c>
      <c r="G1633" s="75" t="s">
        <v>1393</v>
      </c>
      <c r="H1633" s="11" t="s">
        <v>170</v>
      </c>
      <c r="I1633" s="11" t="s">
        <v>1394</v>
      </c>
      <c r="J1633" s="27"/>
      <c r="K1633" s="3"/>
    </row>
    <row r="1634" s="67" customFormat="1" ht="30" customHeight="1" spans="1:11">
      <c r="A1634" s="75" t="s">
        <v>1880</v>
      </c>
      <c r="B1634" s="30" t="s">
        <v>1881</v>
      </c>
      <c r="C1634" s="11" t="s">
        <v>405</v>
      </c>
      <c r="D1634" s="12">
        <v>6</v>
      </c>
      <c r="E1634" s="12"/>
      <c r="F1634" s="12">
        <v>6</v>
      </c>
      <c r="G1634" s="75" t="s">
        <v>1393</v>
      </c>
      <c r="H1634" s="11" t="s">
        <v>170</v>
      </c>
      <c r="I1634" s="11" t="s">
        <v>1394</v>
      </c>
      <c r="J1634" s="27"/>
      <c r="K1634" s="3"/>
    </row>
    <row r="1635" s="67" customFormat="1" ht="30" customHeight="1" spans="1:11">
      <c r="A1635" s="75" t="s">
        <v>1882</v>
      </c>
      <c r="B1635" s="30" t="s">
        <v>1883</v>
      </c>
      <c r="C1635" s="11" t="s">
        <v>1423</v>
      </c>
      <c r="D1635" s="12">
        <v>70</v>
      </c>
      <c r="E1635" s="12">
        <v>70</v>
      </c>
      <c r="F1635" s="12"/>
      <c r="G1635" s="75" t="s">
        <v>1393</v>
      </c>
      <c r="H1635" s="11" t="s">
        <v>145</v>
      </c>
      <c r="I1635" s="11" t="s">
        <v>1394</v>
      </c>
      <c r="J1635" s="27"/>
      <c r="K1635" s="3"/>
    </row>
    <row r="1636" s="67" customFormat="1" ht="30" customHeight="1" spans="1:11">
      <c r="A1636" s="75" t="s">
        <v>1884</v>
      </c>
      <c r="B1636" s="30" t="s">
        <v>1885</v>
      </c>
      <c r="C1636" s="11" t="s">
        <v>169</v>
      </c>
      <c r="D1636" s="12">
        <v>25</v>
      </c>
      <c r="E1636" s="12">
        <v>25</v>
      </c>
      <c r="F1636" s="12"/>
      <c r="G1636" s="75" t="s">
        <v>1393</v>
      </c>
      <c r="H1636" s="11" t="s">
        <v>170</v>
      </c>
      <c r="I1636" s="11" t="s">
        <v>1394</v>
      </c>
      <c r="J1636" s="27"/>
      <c r="K1636" s="3"/>
    </row>
    <row r="1637" s="67" customFormat="1" ht="30" customHeight="1" spans="1:11">
      <c r="A1637" s="75" t="s">
        <v>1886</v>
      </c>
      <c r="B1637" s="30" t="s">
        <v>1887</v>
      </c>
      <c r="C1637" s="11" t="s">
        <v>169</v>
      </c>
      <c r="D1637" s="12">
        <v>25</v>
      </c>
      <c r="E1637" s="12">
        <v>25</v>
      </c>
      <c r="F1637" s="12"/>
      <c r="G1637" s="75" t="s">
        <v>1393</v>
      </c>
      <c r="H1637" s="11" t="s">
        <v>170</v>
      </c>
      <c r="I1637" s="11" t="s">
        <v>1394</v>
      </c>
      <c r="J1637" s="27"/>
      <c r="K1637" s="3"/>
    </row>
    <row r="1638" s="67" customFormat="1" ht="30" customHeight="1" spans="1:11">
      <c r="A1638" s="75" t="s">
        <v>1888</v>
      </c>
      <c r="B1638" s="30" t="s">
        <v>1889</v>
      </c>
      <c r="C1638" s="11" t="s">
        <v>169</v>
      </c>
      <c r="D1638" s="12">
        <v>20</v>
      </c>
      <c r="E1638" s="12">
        <v>20</v>
      </c>
      <c r="F1638" s="12"/>
      <c r="G1638" s="75" t="s">
        <v>1393</v>
      </c>
      <c r="H1638" s="11" t="s">
        <v>170</v>
      </c>
      <c r="I1638" s="11" t="s">
        <v>1394</v>
      </c>
      <c r="J1638" s="27"/>
      <c r="K1638" s="3"/>
    </row>
    <row r="1639" s="67" customFormat="1" ht="30" customHeight="1" spans="1:11">
      <c r="A1639" s="75" t="s">
        <v>1888</v>
      </c>
      <c r="B1639" s="30" t="s">
        <v>1890</v>
      </c>
      <c r="C1639" s="11" t="s">
        <v>144</v>
      </c>
      <c r="D1639" s="12">
        <v>25</v>
      </c>
      <c r="E1639" s="12">
        <v>25</v>
      </c>
      <c r="F1639" s="12"/>
      <c r="G1639" s="75" t="s">
        <v>1393</v>
      </c>
      <c r="H1639" s="11" t="s">
        <v>145</v>
      </c>
      <c r="I1639" s="11" t="s">
        <v>1394</v>
      </c>
      <c r="J1639" s="27"/>
      <c r="K1639" s="3"/>
    </row>
    <row r="1640" s="67" customFormat="1" ht="30" customHeight="1" spans="1:11">
      <c r="A1640" s="75" t="s">
        <v>1891</v>
      </c>
      <c r="B1640" s="30" t="s">
        <v>1892</v>
      </c>
      <c r="C1640" s="11" t="s">
        <v>169</v>
      </c>
      <c r="D1640" s="12">
        <v>25</v>
      </c>
      <c r="E1640" s="12"/>
      <c r="F1640" s="12">
        <v>25</v>
      </c>
      <c r="G1640" s="75" t="s">
        <v>1393</v>
      </c>
      <c r="H1640" s="11" t="s">
        <v>170</v>
      </c>
      <c r="I1640" s="11" t="s">
        <v>1394</v>
      </c>
      <c r="J1640" s="27"/>
      <c r="K1640" s="3"/>
    </row>
    <row r="1641" s="67" customFormat="1" ht="30" customHeight="1" spans="1:11">
      <c r="A1641" s="75" t="s">
        <v>1891</v>
      </c>
      <c r="B1641" s="30" t="s">
        <v>1893</v>
      </c>
      <c r="C1641" s="11" t="s">
        <v>144</v>
      </c>
      <c r="D1641" s="12">
        <v>25</v>
      </c>
      <c r="E1641" s="12">
        <v>25</v>
      </c>
      <c r="F1641" s="12"/>
      <c r="G1641" s="75" t="s">
        <v>1393</v>
      </c>
      <c r="H1641" s="11" t="s">
        <v>145</v>
      </c>
      <c r="I1641" s="11" t="s">
        <v>1394</v>
      </c>
      <c r="J1641" s="27"/>
      <c r="K1641" s="3"/>
    </row>
    <row r="1642" s="67" customFormat="1" ht="30" customHeight="1" spans="1:11">
      <c r="A1642" s="75" t="s">
        <v>1894</v>
      </c>
      <c r="B1642" s="30" t="s">
        <v>1895</v>
      </c>
      <c r="C1642" s="11" t="s">
        <v>169</v>
      </c>
      <c r="D1642" s="12">
        <v>25</v>
      </c>
      <c r="E1642" s="12">
        <v>25</v>
      </c>
      <c r="F1642" s="12"/>
      <c r="G1642" s="75" t="s">
        <v>1393</v>
      </c>
      <c r="H1642" s="11" t="s">
        <v>170</v>
      </c>
      <c r="I1642" s="11" t="s">
        <v>1394</v>
      </c>
      <c r="J1642" s="27"/>
      <c r="K1642" s="3"/>
    </row>
    <row r="1643" s="67" customFormat="1" ht="30" customHeight="1" spans="1:11">
      <c r="A1643" s="75" t="s">
        <v>1896</v>
      </c>
      <c r="B1643" s="30" t="s">
        <v>1897</v>
      </c>
      <c r="C1643" s="11" t="s">
        <v>144</v>
      </c>
      <c r="D1643" s="12">
        <v>30</v>
      </c>
      <c r="E1643" s="12">
        <v>30</v>
      </c>
      <c r="F1643" s="12"/>
      <c r="G1643" s="75" t="s">
        <v>1393</v>
      </c>
      <c r="H1643" s="11" t="s">
        <v>145</v>
      </c>
      <c r="I1643" s="11" t="s">
        <v>1394</v>
      </c>
      <c r="J1643" s="27"/>
      <c r="K1643" s="3"/>
    </row>
    <row r="1644" s="67" customFormat="1" ht="30" customHeight="1" spans="1:11">
      <c r="A1644" s="75" t="s">
        <v>1898</v>
      </c>
      <c r="B1644" s="30" t="s">
        <v>1899</v>
      </c>
      <c r="C1644" s="11" t="s">
        <v>144</v>
      </c>
      <c r="D1644" s="12">
        <v>20</v>
      </c>
      <c r="E1644" s="12"/>
      <c r="F1644" s="12">
        <v>20</v>
      </c>
      <c r="G1644" s="75" t="s">
        <v>1393</v>
      </c>
      <c r="H1644" s="11" t="s">
        <v>145</v>
      </c>
      <c r="I1644" s="11" t="s">
        <v>1394</v>
      </c>
      <c r="J1644" s="27"/>
      <c r="K1644" s="3"/>
    </row>
    <row r="1645" s="67" customFormat="1" ht="30" customHeight="1" spans="1:11">
      <c r="A1645" s="75" t="s">
        <v>1900</v>
      </c>
      <c r="B1645" s="30" t="s">
        <v>1901</v>
      </c>
      <c r="C1645" s="11" t="s">
        <v>169</v>
      </c>
      <c r="D1645" s="12">
        <v>20</v>
      </c>
      <c r="E1645" s="12"/>
      <c r="F1645" s="12">
        <v>20</v>
      </c>
      <c r="G1645" s="75" t="s">
        <v>1393</v>
      </c>
      <c r="H1645" s="11" t="s">
        <v>142</v>
      </c>
      <c r="I1645" s="11" t="s">
        <v>1394</v>
      </c>
      <c r="J1645" s="27"/>
      <c r="K1645" s="3"/>
    </row>
    <row r="1646" s="67" customFormat="1" ht="30" customHeight="1" spans="1:11">
      <c r="A1646" s="75" t="s">
        <v>1902</v>
      </c>
      <c r="B1646" s="30" t="s">
        <v>1903</v>
      </c>
      <c r="C1646" s="11" t="s">
        <v>243</v>
      </c>
      <c r="D1646" s="12">
        <v>20</v>
      </c>
      <c r="E1646" s="12">
        <v>20</v>
      </c>
      <c r="F1646" s="12"/>
      <c r="G1646" s="75" t="s">
        <v>1393</v>
      </c>
      <c r="H1646" s="11" t="s">
        <v>244</v>
      </c>
      <c r="I1646" s="11" t="s">
        <v>1394</v>
      </c>
      <c r="J1646" s="27"/>
      <c r="K1646" s="3"/>
    </row>
    <row r="1647" s="67" customFormat="1" ht="30" customHeight="1" spans="1:11">
      <c r="A1647" s="75" t="s">
        <v>1904</v>
      </c>
      <c r="B1647" s="30" t="s">
        <v>1905</v>
      </c>
      <c r="C1647" s="11" t="s">
        <v>1431</v>
      </c>
      <c r="D1647" s="12">
        <v>70</v>
      </c>
      <c r="E1647" s="12">
        <v>70</v>
      </c>
      <c r="F1647" s="12"/>
      <c r="G1647" s="75" t="s">
        <v>1393</v>
      </c>
      <c r="H1647" s="11" t="s">
        <v>170</v>
      </c>
      <c r="I1647" s="11" t="s">
        <v>1394</v>
      </c>
      <c r="J1647" s="27"/>
      <c r="K1647" s="3"/>
    </row>
    <row r="1648" s="67" customFormat="1" ht="30" customHeight="1" spans="1:11">
      <c r="A1648" s="75" t="s">
        <v>1906</v>
      </c>
      <c r="B1648" s="30" t="s">
        <v>1907</v>
      </c>
      <c r="C1648" s="11" t="s">
        <v>1402</v>
      </c>
      <c r="D1648" s="12">
        <v>55</v>
      </c>
      <c r="E1648" s="12">
        <v>55</v>
      </c>
      <c r="F1648" s="12"/>
      <c r="G1648" s="75" t="s">
        <v>1393</v>
      </c>
      <c r="H1648" s="11" t="s">
        <v>145</v>
      </c>
      <c r="I1648" s="11" t="s">
        <v>1394</v>
      </c>
      <c r="J1648" s="27"/>
      <c r="K1648" s="3"/>
    </row>
    <row r="1649" s="67" customFormat="1" ht="30" customHeight="1" spans="1:11">
      <c r="A1649" s="75" t="s">
        <v>1908</v>
      </c>
      <c r="B1649" s="30" t="s">
        <v>1909</v>
      </c>
      <c r="C1649" s="11" t="s">
        <v>1177</v>
      </c>
      <c r="D1649" s="12">
        <v>15</v>
      </c>
      <c r="E1649" s="12"/>
      <c r="F1649" s="12">
        <v>15</v>
      </c>
      <c r="G1649" s="75" t="s">
        <v>1393</v>
      </c>
      <c r="H1649" s="11" t="s">
        <v>170</v>
      </c>
      <c r="I1649" s="11" t="s">
        <v>1394</v>
      </c>
      <c r="J1649" s="27"/>
      <c r="K1649" s="3"/>
    </row>
    <row r="1650" s="67" customFormat="1" ht="30" customHeight="1" spans="1:11">
      <c r="A1650" s="75" t="s">
        <v>1910</v>
      </c>
      <c r="B1650" s="30" t="s">
        <v>1911</v>
      </c>
      <c r="C1650" s="11" t="s">
        <v>144</v>
      </c>
      <c r="D1650" s="12">
        <v>25</v>
      </c>
      <c r="E1650" s="12"/>
      <c r="F1650" s="12">
        <v>25</v>
      </c>
      <c r="G1650" s="75" t="s">
        <v>1393</v>
      </c>
      <c r="H1650" s="11" t="s">
        <v>145</v>
      </c>
      <c r="I1650" s="11" t="s">
        <v>1394</v>
      </c>
      <c r="J1650" s="27"/>
      <c r="K1650" s="3"/>
    </row>
    <row r="1651" s="67" customFormat="1" ht="30" customHeight="1" spans="1:11">
      <c r="A1651" s="75" t="s">
        <v>1912</v>
      </c>
      <c r="B1651" s="30" t="s">
        <v>1913</v>
      </c>
      <c r="C1651" s="11" t="s">
        <v>1402</v>
      </c>
      <c r="D1651" s="12">
        <v>56</v>
      </c>
      <c r="E1651" s="12">
        <v>56</v>
      </c>
      <c r="F1651" s="12"/>
      <c r="G1651" s="75" t="s">
        <v>1393</v>
      </c>
      <c r="H1651" s="11" t="s">
        <v>145</v>
      </c>
      <c r="I1651" s="11" t="s">
        <v>1394</v>
      </c>
      <c r="J1651" s="27"/>
      <c r="K1651" s="3"/>
    </row>
    <row r="1652" s="67" customFormat="1" ht="30" customHeight="1" spans="1:11">
      <c r="A1652" s="75" t="s">
        <v>1914</v>
      </c>
      <c r="B1652" s="30" t="s">
        <v>1915</v>
      </c>
      <c r="C1652" s="11" t="s">
        <v>144</v>
      </c>
      <c r="D1652" s="12">
        <v>25</v>
      </c>
      <c r="E1652" s="12"/>
      <c r="F1652" s="12">
        <v>25</v>
      </c>
      <c r="G1652" s="75" t="s">
        <v>1393</v>
      </c>
      <c r="H1652" s="11" t="s">
        <v>145</v>
      </c>
      <c r="I1652" s="11" t="s">
        <v>1394</v>
      </c>
      <c r="J1652" s="27"/>
      <c r="K1652" s="3"/>
    </row>
    <row r="1653" s="67" customFormat="1" ht="30" customHeight="1" spans="1:11">
      <c r="A1653" s="75" t="s">
        <v>1916</v>
      </c>
      <c r="B1653" s="30" t="s">
        <v>1917</v>
      </c>
      <c r="C1653" s="11" t="s">
        <v>1434</v>
      </c>
      <c r="D1653" s="12">
        <v>10</v>
      </c>
      <c r="E1653" s="12"/>
      <c r="F1653" s="12">
        <v>10</v>
      </c>
      <c r="G1653" s="75" t="s">
        <v>1393</v>
      </c>
      <c r="H1653" s="11" t="s">
        <v>142</v>
      </c>
      <c r="I1653" s="11" t="s">
        <v>1394</v>
      </c>
      <c r="J1653" s="27"/>
      <c r="K1653" s="3"/>
    </row>
    <row r="1654" s="67" customFormat="1" ht="30" customHeight="1" spans="1:11">
      <c r="A1654" s="75" t="s">
        <v>1918</v>
      </c>
      <c r="B1654" s="30" t="s">
        <v>1919</v>
      </c>
      <c r="C1654" s="11" t="s">
        <v>144</v>
      </c>
      <c r="D1654" s="12">
        <v>24</v>
      </c>
      <c r="E1654" s="12">
        <v>24</v>
      </c>
      <c r="F1654" s="12"/>
      <c r="G1654" s="75" t="s">
        <v>1393</v>
      </c>
      <c r="H1654" s="11" t="s">
        <v>145</v>
      </c>
      <c r="I1654" s="11" t="s">
        <v>1394</v>
      </c>
      <c r="J1654" s="27"/>
      <c r="K1654" s="3"/>
    </row>
    <row r="1655" s="67" customFormat="1" ht="30" customHeight="1" spans="1:11">
      <c r="A1655" s="75" t="s">
        <v>1920</v>
      </c>
      <c r="B1655" s="30" t="s">
        <v>1921</v>
      </c>
      <c r="C1655" s="11" t="s">
        <v>1177</v>
      </c>
      <c r="D1655" s="12">
        <v>15</v>
      </c>
      <c r="E1655" s="12"/>
      <c r="F1655" s="12">
        <v>15</v>
      </c>
      <c r="G1655" s="75" t="s">
        <v>1393</v>
      </c>
      <c r="H1655" s="11" t="s">
        <v>170</v>
      </c>
      <c r="I1655" s="11" t="s">
        <v>1394</v>
      </c>
      <c r="J1655" s="27"/>
      <c r="K1655" s="3"/>
    </row>
    <row r="1656" s="67" customFormat="1" ht="30" customHeight="1" spans="1:11">
      <c r="A1656" s="75" t="s">
        <v>1922</v>
      </c>
      <c r="B1656" s="30" t="s">
        <v>1923</v>
      </c>
      <c r="C1656" s="11" t="s">
        <v>1434</v>
      </c>
      <c r="D1656" s="12">
        <v>10</v>
      </c>
      <c r="E1656" s="12"/>
      <c r="F1656" s="12">
        <v>10</v>
      </c>
      <c r="G1656" s="75" t="s">
        <v>1393</v>
      </c>
      <c r="H1656" s="11" t="s">
        <v>142</v>
      </c>
      <c r="I1656" s="11" t="s">
        <v>1394</v>
      </c>
      <c r="J1656" s="27"/>
      <c r="K1656" s="3"/>
    </row>
    <row r="1657" s="67" customFormat="1" ht="30" customHeight="1" spans="1:11">
      <c r="A1657" s="75" t="s">
        <v>1924</v>
      </c>
      <c r="B1657" s="30" t="s">
        <v>1925</v>
      </c>
      <c r="C1657" s="11" t="s">
        <v>1177</v>
      </c>
      <c r="D1657" s="12">
        <v>35</v>
      </c>
      <c r="E1657" s="12"/>
      <c r="F1657" s="12">
        <v>35</v>
      </c>
      <c r="G1657" s="75" t="s">
        <v>1393</v>
      </c>
      <c r="H1657" s="11" t="s">
        <v>170</v>
      </c>
      <c r="I1657" s="11" t="s">
        <v>1394</v>
      </c>
      <c r="J1657" s="27"/>
      <c r="K1657" s="3"/>
    </row>
    <row r="1658" s="67" customFormat="1" ht="30" customHeight="1" spans="1:11">
      <c r="A1658" s="75" t="s">
        <v>1926</v>
      </c>
      <c r="B1658" s="30" t="s">
        <v>1927</v>
      </c>
      <c r="C1658" s="11" t="s">
        <v>144</v>
      </c>
      <c r="D1658" s="12">
        <v>17.5</v>
      </c>
      <c r="E1658" s="12">
        <v>17.5</v>
      </c>
      <c r="F1658" s="12"/>
      <c r="G1658" s="75" t="s">
        <v>1393</v>
      </c>
      <c r="H1658" s="11" t="s">
        <v>145</v>
      </c>
      <c r="I1658" s="11" t="s">
        <v>1394</v>
      </c>
      <c r="J1658" s="27"/>
      <c r="K1658" s="3"/>
    </row>
    <row r="1659" s="67" customFormat="1" ht="30" customHeight="1" spans="1:11">
      <c r="A1659" s="75" t="s">
        <v>1928</v>
      </c>
      <c r="B1659" s="30" t="s">
        <v>1929</v>
      </c>
      <c r="C1659" s="11" t="s">
        <v>1434</v>
      </c>
      <c r="D1659" s="12">
        <v>10</v>
      </c>
      <c r="E1659" s="12"/>
      <c r="F1659" s="12">
        <v>10</v>
      </c>
      <c r="G1659" s="75" t="s">
        <v>1393</v>
      </c>
      <c r="H1659" s="11" t="s">
        <v>142</v>
      </c>
      <c r="I1659" s="11" t="s">
        <v>1394</v>
      </c>
      <c r="J1659" s="27"/>
      <c r="K1659" s="3"/>
    </row>
    <row r="1660" s="67" customFormat="1" ht="30" customHeight="1" spans="1:11">
      <c r="A1660" s="75" t="s">
        <v>1930</v>
      </c>
      <c r="B1660" s="30" t="s">
        <v>1931</v>
      </c>
      <c r="C1660" s="11" t="s">
        <v>1177</v>
      </c>
      <c r="D1660" s="12">
        <v>29</v>
      </c>
      <c r="E1660" s="12"/>
      <c r="F1660" s="12">
        <v>29</v>
      </c>
      <c r="G1660" s="75" t="s">
        <v>1393</v>
      </c>
      <c r="H1660" s="11" t="s">
        <v>170</v>
      </c>
      <c r="I1660" s="11" t="s">
        <v>1394</v>
      </c>
      <c r="J1660" s="27"/>
      <c r="K1660" s="3"/>
    </row>
    <row r="1661" s="67" customFormat="1" ht="30" customHeight="1" spans="1:11">
      <c r="A1661" s="75" t="s">
        <v>1932</v>
      </c>
      <c r="B1661" s="30" t="s">
        <v>1933</v>
      </c>
      <c r="C1661" s="11" t="s">
        <v>144</v>
      </c>
      <c r="D1661" s="12">
        <v>25</v>
      </c>
      <c r="E1661" s="12">
        <v>25</v>
      </c>
      <c r="F1661" s="12"/>
      <c r="G1661" s="75" t="s">
        <v>1393</v>
      </c>
      <c r="H1661" s="11" t="s">
        <v>145</v>
      </c>
      <c r="I1661" s="11" t="s">
        <v>1394</v>
      </c>
      <c r="J1661" s="27"/>
      <c r="K1661" s="3"/>
    </row>
    <row r="1662" s="67" customFormat="1" ht="30" customHeight="1" spans="1:11">
      <c r="A1662" s="75" t="s">
        <v>1934</v>
      </c>
      <c r="B1662" s="30" t="s">
        <v>1935</v>
      </c>
      <c r="C1662" s="11" t="s">
        <v>144</v>
      </c>
      <c r="D1662" s="12">
        <v>25</v>
      </c>
      <c r="E1662" s="12"/>
      <c r="F1662" s="12">
        <v>25</v>
      </c>
      <c r="G1662" s="75" t="s">
        <v>1393</v>
      </c>
      <c r="H1662" s="11" t="s">
        <v>145</v>
      </c>
      <c r="I1662" s="11" t="s">
        <v>1394</v>
      </c>
      <c r="J1662" s="27"/>
      <c r="K1662" s="3"/>
    </row>
    <row r="1663" s="67" customFormat="1" ht="30" customHeight="1" spans="1:11">
      <c r="A1663" s="75" t="s">
        <v>1936</v>
      </c>
      <c r="B1663" s="30" t="s">
        <v>1937</v>
      </c>
      <c r="C1663" s="11" t="s">
        <v>169</v>
      </c>
      <c r="D1663" s="12">
        <v>25</v>
      </c>
      <c r="E1663" s="12"/>
      <c r="F1663" s="12">
        <v>25</v>
      </c>
      <c r="G1663" s="75" t="s">
        <v>1393</v>
      </c>
      <c r="H1663" s="11" t="s">
        <v>170</v>
      </c>
      <c r="I1663" s="11" t="s">
        <v>1394</v>
      </c>
      <c r="J1663" s="27"/>
      <c r="K1663" s="3"/>
    </row>
    <row r="1664" s="67" customFormat="1" ht="30" customHeight="1" spans="1:11">
      <c r="A1664" s="75" t="s">
        <v>1936</v>
      </c>
      <c r="B1664" s="30" t="s">
        <v>1938</v>
      </c>
      <c r="C1664" s="11" t="s">
        <v>169</v>
      </c>
      <c r="D1664" s="12">
        <v>25</v>
      </c>
      <c r="E1664" s="12">
        <v>25</v>
      </c>
      <c r="F1664" s="12"/>
      <c r="G1664" s="75" t="s">
        <v>1393</v>
      </c>
      <c r="H1664" s="11" t="s">
        <v>170</v>
      </c>
      <c r="I1664" s="11" t="s">
        <v>1394</v>
      </c>
      <c r="J1664" s="27"/>
      <c r="K1664" s="3"/>
    </row>
    <row r="1665" s="67" customFormat="1" ht="30" customHeight="1" spans="1:11">
      <c r="A1665" s="75" t="s">
        <v>1936</v>
      </c>
      <c r="B1665" s="30" t="s">
        <v>1939</v>
      </c>
      <c r="C1665" s="11" t="s">
        <v>169</v>
      </c>
      <c r="D1665" s="12">
        <v>25</v>
      </c>
      <c r="E1665" s="12">
        <v>25</v>
      </c>
      <c r="F1665" s="12"/>
      <c r="G1665" s="75" t="s">
        <v>1393</v>
      </c>
      <c r="H1665" s="11" t="s">
        <v>170</v>
      </c>
      <c r="I1665" s="11" t="s">
        <v>1394</v>
      </c>
      <c r="J1665" s="27"/>
      <c r="K1665" s="3"/>
    </row>
    <row r="1666" s="67" customFormat="1" ht="30" customHeight="1" spans="1:11">
      <c r="A1666" s="75" t="s">
        <v>1936</v>
      </c>
      <c r="B1666" s="30" t="s">
        <v>1940</v>
      </c>
      <c r="C1666" s="11" t="s">
        <v>1431</v>
      </c>
      <c r="D1666" s="12">
        <v>42</v>
      </c>
      <c r="E1666" s="12">
        <v>42</v>
      </c>
      <c r="F1666" s="12"/>
      <c r="G1666" s="75" t="s">
        <v>1393</v>
      </c>
      <c r="H1666" s="11" t="s">
        <v>170</v>
      </c>
      <c r="I1666" s="11" t="s">
        <v>1394</v>
      </c>
      <c r="J1666" s="27"/>
      <c r="K1666" s="3"/>
    </row>
    <row r="1667" s="67" customFormat="1" ht="30" customHeight="1" spans="1:11">
      <c r="A1667" s="75" t="s">
        <v>1941</v>
      </c>
      <c r="B1667" s="30" t="s">
        <v>1942</v>
      </c>
      <c r="C1667" s="11" t="s">
        <v>136</v>
      </c>
      <c r="D1667" s="12">
        <v>50</v>
      </c>
      <c r="E1667" s="12"/>
      <c r="F1667" s="12">
        <v>50</v>
      </c>
      <c r="G1667" s="75" t="s">
        <v>1393</v>
      </c>
      <c r="H1667" s="11" t="s">
        <v>137</v>
      </c>
      <c r="I1667" s="11" t="s">
        <v>1394</v>
      </c>
      <c r="J1667" s="27"/>
      <c r="K1667" s="3"/>
    </row>
    <row r="1668" s="67" customFormat="1" ht="30" customHeight="1" spans="1:11">
      <c r="A1668" s="75" t="s">
        <v>1941</v>
      </c>
      <c r="B1668" s="30" t="s">
        <v>1943</v>
      </c>
      <c r="C1668" s="11" t="s">
        <v>1434</v>
      </c>
      <c r="D1668" s="12">
        <v>10</v>
      </c>
      <c r="E1668" s="12"/>
      <c r="F1668" s="12">
        <v>10</v>
      </c>
      <c r="G1668" s="75" t="s">
        <v>1393</v>
      </c>
      <c r="H1668" s="11" t="s">
        <v>142</v>
      </c>
      <c r="I1668" s="11" t="s">
        <v>1394</v>
      </c>
      <c r="J1668" s="27"/>
      <c r="K1668" s="3"/>
    </row>
    <row r="1669" s="67" customFormat="1" ht="30" customHeight="1" spans="1:11">
      <c r="A1669" s="75" t="s">
        <v>1941</v>
      </c>
      <c r="B1669" s="30" t="s">
        <v>1944</v>
      </c>
      <c r="C1669" s="11" t="s">
        <v>174</v>
      </c>
      <c r="D1669" s="12">
        <v>12</v>
      </c>
      <c r="E1669" s="12"/>
      <c r="F1669" s="12">
        <v>12</v>
      </c>
      <c r="G1669" s="75" t="s">
        <v>1393</v>
      </c>
      <c r="H1669" s="11" t="s">
        <v>175</v>
      </c>
      <c r="I1669" s="11" t="s">
        <v>1394</v>
      </c>
      <c r="J1669" s="27"/>
      <c r="K1669" s="3"/>
    </row>
    <row r="1670" s="67" customFormat="1" ht="30" customHeight="1" spans="1:11">
      <c r="A1670" s="75" t="s">
        <v>1945</v>
      </c>
      <c r="B1670" s="30" t="s">
        <v>1946</v>
      </c>
      <c r="C1670" s="11" t="s">
        <v>169</v>
      </c>
      <c r="D1670" s="12">
        <v>25</v>
      </c>
      <c r="E1670" s="12">
        <v>25</v>
      </c>
      <c r="F1670" s="12"/>
      <c r="G1670" s="75" t="s">
        <v>1393</v>
      </c>
      <c r="H1670" s="11" t="s">
        <v>170</v>
      </c>
      <c r="I1670" s="11" t="s">
        <v>1394</v>
      </c>
      <c r="J1670" s="27"/>
      <c r="K1670" s="3"/>
    </row>
    <row r="1671" s="67" customFormat="1" ht="30" customHeight="1" spans="1:11">
      <c r="A1671" s="75" t="s">
        <v>1947</v>
      </c>
      <c r="B1671" s="30" t="s">
        <v>1948</v>
      </c>
      <c r="C1671" s="11" t="s">
        <v>144</v>
      </c>
      <c r="D1671" s="12">
        <v>24</v>
      </c>
      <c r="E1671" s="12">
        <v>24</v>
      </c>
      <c r="F1671" s="12"/>
      <c r="G1671" s="75" t="s">
        <v>1393</v>
      </c>
      <c r="H1671" s="11" t="s">
        <v>145</v>
      </c>
      <c r="I1671" s="11" t="s">
        <v>1394</v>
      </c>
      <c r="J1671" s="27"/>
      <c r="K1671" s="3"/>
    </row>
    <row r="1672" s="67" customFormat="1" ht="30" customHeight="1" spans="1:11">
      <c r="A1672" s="75" t="s">
        <v>1949</v>
      </c>
      <c r="B1672" s="30" t="s">
        <v>1950</v>
      </c>
      <c r="C1672" s="11" t="s">
        <v>1434</v>
      </c>
      <c r="D1672" s="12">
        <v>35</v>
      </c>
      <c r="E1672" s="12"/>
      <c r="F1672" s="12">
        <v>35</v>
      </c>
      <c r="G1672" s="75" t="s">
        <v>1393</v>
      </c>
      <c r="H1672" s="11" t="s">
        <v>142</v>
      </c>
      <c r="I1672" s="11" t="s">
        <v>1394</v>
      </c>
      <c r="J1672" s="27"/>
      <c r="K1672" s="3"/>
    </row>
    <row r="1673" s="67" customFormat="1" ht="30" customHeight="1" spans="1:11">
      <c r="A1673" s="75" t="s">
        <v>1951</v>
      </c>
      <c r="B1673" s="30" t="s">
        <v>1952</v>
      </c>
      <c r="C1673" s="11" t="s">
        <v>1402</v>
      </c>
      <c r="D1673" s="12">
        <v>70</v>
      </c>
      <c r="E1673" s="12">
        <v>70</v>
      </c>
      <c r="F1673" s="12"/>
      <c r="G1673" s="75" t="s">
        <v>1393</v>
      </c>
      <c r="H1673" s="11" t="s">
        <v>145</v>
      </c>
      <c r="I1673" s="11" t="s">
        <v>1394</v>
      </c>
      <c r="J1673" s="27"/>
      <c r="K1673" s="3"/>
    </row>
    <row r="1674" s="67" customFormat="1" ht="30" customHeight="1" spans="1:11">
      <c r="A1674" s="75" t="s">
        <v>1953</v>
      </c>
      <c r="B1674" s="30" t="s">
        <v>1954</v>
      </c>
      <c r="C1674" s="11" t="s">
        <v>144</v>
      </c>
      <c r="D1674" s="12">
        <v>25</v>
      </c>
      <c r="E1674" s="12">
        <v>25</v>
      </c>
      <c r="F1674" s="12"/>
      <c r="G1674" s="75" t="s">
        <v>1393</v>
      </c>
      <c r="H1674" s="11" t="s">
        <v>145</v>
      </c>
      <c r="I1674" s="11" t="s">
        <v>1394</v>
      </c>
      <c r="J1674" s="27"/>
      <c r="K1674" s="3"/>
    </row>
    <row r="1675" s="67" customFormat="1" ht="30" customHeight="1" spans="1:11">
      <c r="A1675" s="75" t="s">
        <v>1955</v>
      </c>
      <c r="B1675" s="30" t="s">
        <v>1956</v>
      </c>
      <c r="C1675" s="11" t="s">
        <v>144</v>
      </c>
      <c r="D1675" s="12">
        <v>35</v>
      </c>
      <c r="E1675" s="12"/>
      <c r="F1675" s="12">
        <v>35</v>
      </c>
      <c r="G1675" s="75" t="s">
        <v>1393</v>
      </c>
      <c r="H1675" s="11" t="s">
        <v>145</v>
      </c>
      <c r="I1675" s="11" t="s">
        <v>1394</v>
      </c>
      <c r="J1675" s="27"/>
      <c r="K1675" s="3"/>
    </row>
    <row r="1676" s="67" customFormat="1" ht="30" customHeight="1" spans="1:11">
      <c r="A1676" s="75" t="s">
        <v>1957</v>
      </c>
      <c r="B1676" s="30" t="s">
        <v>1958</v>
      </c>
      <c r="C1676" s="11" t="s">
        <v>1434</v>
      </c>
      <c r="D1676" s="12">
        <v>10</v>
      </c>
      <c r="E1676" s="12"/>
      <c r="F1676" s="12">
        <v>10</v>
      </c>
      <c r="G1676" s="75" t="s">
        <v>1393</v>
      </c>
      <c r="H1676" s="11" t="s">
        <v>142</v>
      </c>
      <c r="I1676" s="11" t="s">
        <v>1394</v>
      </c>
      <c r="J1676" s="27"/>
      <c r="K1676" s="3"/>
    </row>
    <row r="1677" s="67" customFormat="1" ht="30" customHeight="1" spans="1:11">
      <c r="A1677" s="75" t="s">
        <v>1957</v>
      </c>
      <c r="B1677" s="30" t="s">
        <v>1959</v>
      </c>
      <c r="C1677" s="11" t="s">
        <v>1529</v>
      </c>
      <c r="D1677" s="12">
        <v>20</v>
      </c>
      <c r="E1677" s="12"/>
      <c r="F1677" s="12">
        <v>20</v>
      </c>
      <c r="G1677" s="75" t="s">
        <v>1393</v>
      </c>
      <c r="H1677" s="11" t="s">
        <v>175</v>
      </c>
      <c r="I1677" s="11" t="s">
        <v>1394</v>
      </c>
      <c r="J1677" s="27"/>
      <c r="K1677" s="3"/>
    </row>
    <row r="1678" s="67" customFormat="1" ht="30" customHeight="1" spans="1:11">
      <c r="A1678" s="75" t="s">
        <v>1960</v>
      </c>
      <c r="B1678" s="30" t="s">
        <v>1961</v>
      </c>
      <c r="C1678" s="11" t="s">
        <v>405</v>
      </c>
      <c r="D1678" s="12">
        <v>36</v>
      </c>
      <c r="E1678" s="12"/>
      <c r="F1678" s="12">
        <v>36</v>
      </c>
      <c r="G1678" s="75" t="s">
        <v>1393</v>
      </c>
      <c r="H1678" s="11" t="s">
        <v>170</v>
      </c>
      <c r="I1678" s="11" t="s">
        <v>1394</v>
      </c>
      <c r="J1678" s="27"/>
      <c r="K1678" s="3"/>
    </row>
    <row r="1679" s="67" customFormat="1" ht="30" customHeight="1" spans="1:11">
      <c r="A1679" s="75" t="s">
        <v>1962</v>
      </c>
      <c r="B1679" s="30" t="s">
        <v>1963</v>
      </c>
      <c r="C1679" s="11" t="s">
        <v>1177</v>
      </c>
      <c r="D1679" s="12">
        <v>18</v>
      </c>
      <c r="E1679" s="12"/>
      <c r="F1679" s="12">
        <v>18</v>
      </c>
      <c r="G1679" s="75" t="s">
        <v>1393</v>
      </c>
      <c r="H1679" s="11" t="s">
        <v>170</v>
      </c>
      <c r="I1679" s="11" t="s">
        <v>1394</v>
      </c>
      <c r="J1679" s="27"/>
      <c r="K1679" s="3"/>
    </row>
    <row r="1680" s="67" customFormat="1" ht="30" customHeight="1" spans="1:11">
      <c r="A1680" s="75" t="s">
        <v>1964</v>
      </c>
      <c r="B1680" s="30" t="s">
        <v>1965</v>
      </c>
      <c r="C1680" s="11" t="s">
        <v>243</v>
      </c>
      <c r="D1680" s="12">
        <v>20</v>
      </c>
      <c r="E1680" s="12">
        <v>20</v>
      </c>
      <c r="F1680" s="12"/>
      <c r="G1680" s="75" t="s">
        <v>1393</v>
      </c>
      <c r="H1680" s="11" t="s">
        <v>244</v>
      </c>
      <c r="I1680" s="11" t="s">
        <v>1394</v>
      </c>
      <c r="J1680" s="27"/>
      <c r="K1680" s="3"/>
    </row>
    <row r="1681" s="67" customFormat="1" ht="30" customHeight="1" spans="1:11">
      <c r="A1681" s="75" t="s">
        <v>1966</v>
      </c>
      <c r="B1681" s="30" t="s">
        <v>1967</v>
      </c>
      <c r="C1681" s="11" t="s">
        <v>405</v>
      </c>
      <c r="D1681" s="12">
        <v>12</v>
      </c>
      <c r="E1681" s="12"/>
      <c r="F1681" s="12">
        <v>12</v>
      </c>
      <c r="G1681" s="75" t="s">
        <v>1393</v>
      </c>
      <c r="H1681" s="11" t="s">
        <v>170</v>
      </c>
      <c r="I1681" s="11" t="s">
        <v>1394</v>
      </c>
      <c r="J1681" s="27"/>
      <c r="K1681" s="3"/>
    </row>
    <row r="1682" s="67" customFormat="1" ht="30" customHeight="1" spans="1:11">
      <c r="A1682" s="75" t="s">
        <v>1968</v>
      </c>
      <c r="B1682" s="30" t="s">
        <v>1969</v>
      </c>
      <c r="C1682" s="11" t="s">
        <v>1434</v>
      </c>
      <c r="D1682" s="12">
        <v>30</v>
      </c>
      <c r="E1682" s="12"/>
      <c r="F1682" s="12">
        <v>30</v>
      </c>
      <c r="G1682" s="75" t="s">
        <v>1393</v>
      </c>
      <c r="H1682" s="11" t="s">
        <v>142</v>
      </c>
      <c r="I1682" s="11" t="s">
        <v>1394</v>
      </c>
      <c r="J1682" s="27"/>
      <c r="K1682" s="3"/>
    </row>
    <row r="1683" s="67" customFormat="1" ht="30" customHeight="1" spans="1:11">
      <c r="A1683" s="75" t="s">
        <v>1970</v>
      </c>
      <c r="B1683" s="30" t="s">
        <v>1971</v>
      </c>
      <c r="C1683" s="11" t="s">
        <v>1423</v>
      </c>
      <c r="D1683" s="12">
        <v>63</v>
      </c>
      <c r="E1683" s="12">
        <v>63</v>
      </c>
      <c r="F1683" s="12"/>
      <c r="G1683" s="75" t="s">
        <v>1393</v>
      </c>
      <c r="H1683" s="11" t="s">
        <v>145</v>
      </c>
      <c r="I1683" s="11" t="s">
        <v>1394</v>
      </c>
      <c r="J1683" s="27"/>
      <c r="K1683" s="3"/>
    </row>
    <row r="1684" s="67" customFormat="1" ht="30" customHeight="1" spans="1:11">
      <c r="A1684" s="75" t="s">
        <v>1970</v>
      </c>
      <c r="B1684" s="30" t="s">
        <v>1972</v>
      </c>
      <c r="C1684" s="11" t="s">
        <v>243</v>
      </c>
      <c r="D1684" s="12">
        <v>10</v>
      </c>
      <c r="E1684" s="12">
        <v>10</v>
      </c>
      <c r="F1684" s="12"/>
      <c r="G1684" s="75" t="s">
        <v>1393</v>
      </c>
      <c r="H1684" s="11" t="s">
        <v>244</v>
      </c>
      <c r="I1684" s="11" t="s">
        <v>1394</v>
      </c>
      <c r="J1684" s="27"/>
      <c r="K1684" s="3"/>
    </row>
    <row r="1685" s="67" customFormat="1" ht="30" customHeight="1" spans="1:11">
      <c r="A1685" s="75" t="s">
        <v>1973</v>
      </c>
      <c r="B1685" s="30" t="s">
        <v>1974</v>
      </c>
      <c r="C1685" s="11" t="s">
        <v>144</v>
      </c>
      <c r="D1685" s="12">
        <v>15</v>
      </c>
      <c r="E1685" s="12">
        <v>15</v>
      </c>
      <c r="F1685" s="12"/>
      <c r="G1685" s="75" t="s">
        <v>1393</v>
      </c>
      <c r="H1685" s="11" t="s">
        <v>145</v>
      </c>
      <c r="I1685" s="11" t="s">
        <v>1394</v>
      </c>
      <c r="J1685" s="27"/>
      <c r="K1685" s="3"/>
    </row>
    <row r="1686" s="67" customFormat="1" ht="30" customHeight="1" spans="1:11">
      <c r="A1686" s="75" t="s">
        <v>1973</v>
      </c>
      <c r="B1686" s="30" t="s">
        <v>1975</v>
      </c>
      <c r="C1686" s="11" t="s">
        <v>144</v>
      </c>
      <c r="D1686" s="12">
        <v>25</v>
      </c>
      <c r="E1686" s="12">
        <v>25</v>
      </c>
      <c r="F1686" s="12"/>
      <c r="G1686" s="75" t="s">
        <v>1393</v>
      </c>
      <c r="H1686" s="11" t="s">
        <v>145</v>
      </c>
      <c r="I1686" s="11" t="s">
        <v>1394</v>
      </c>
      <c r="J1686" s="27"/>
      <c r="K1686" s="3"/>
    </row>
    <row r="1687" s="67" customFormat="1" ht="30" customHeight="1" spans="1:11">
      <c r="A1687" s="75" t="s">
        <v>1976</v>
      </c>
      <c r="B1687" s="30" t="s">
        <v>1977</v>
      </c>
      <c r="C1687" s="11" t="s">
        <v>144</v>
      </c>
      <c r="D1687" s="12">
        <v>25</v>
      </c>
      <c r="E1687" s="12"/>
      <c r="F1687" s="12">
        <v>25</v>
      </c>
      <c r="G1687" s="75" t="s">
        <v>1393</v>
      </c>
      <c r="H1687" s="11" t="s">
        <v>145</v>
      </c>
      <c r="I1687" s="11" t="s">
        <v>1394</v>
      </c>
      <c r="J1687" s="27"/>
      <c r="K1687" s="3"/>
    </row>
    <row r="1688" s="67" customFormat="1" ht="30" customHeight="1" spans="1:11">
      <c r="A1688" s="75" t="s">
        <v>1978</v>
      </c>
      <c r="B1688" s="30" t="s">
        <v>1979</v>
      </c>
      <c r="C1688" s="11" t="s">
        <v>405</v>
      </c>
      <c r="D1688" s="12">
        <v>4</v>
      </c>
      <c r="E1688" s="12"/>
      <c r="F1688" s="12">
        <v>4</v>
      </c>
      <c r="G1688" s="75" t="s">
        <v>1393</v>
      </c>
      <c r="H1688" s="11" t="s">
        <v>170</v>
      </c>
      <c r="I1688" s="11" t="s">
        <v>1394</v>
      </c>
      <c r="J1688" s="27"/>
      <c r="K1688" s="3"/>
    </row>
    <row r="1689" s="67" customFormat="1" ht="30" customHeight="1" spans="1:11">
      <c r="A1689" s="75" t="s">
        <v>1980</v>
      </c>
      <c r="B1689" s="30" t="s">
        <v>1981</v>
      </c>
      <c r="C1689" s="11" t="s">
        <v>169</v>
      </c>
      <c r="D1689" s="12">
        <v>25</v>
      </c>
      <c r="E1689" s="12"/>
      <c r="F1689" s="12">
        <v>25</v>
      </c>
      <c r="G1689" s="75" t="s">
        <v>1393</v>
      </c>
      <c r="H1689" s="11" t="s">
        <v>170</v>
      </c>
      <c r="I1689" s="11" t="s">
        <v>1394</v>
      </c>
      <c r="J1689" s="27"/>
      <c r="K1689" s="3"/>
    </row>
    <row r="1690" s="67" customFormat="1" ht="30" customHeight="1" spans="1:11">
      <c r="A1690" s="75" t="s">
        <v>1980</v>
      </c>
      <c r="B1690" s="30" t="s">
        <v>1982</v>
      </c>
      <c r="C1690" s="11" t="s">
        <v>144</v>
      </c>
      <c r="D1690" s="12">
        <v>15</v>
      </c>
      <c r="E1690" s="12">
        <v>15</v>
      </c>
      <c r="F1690" s="12"/>
      <c r="G1690" s="75" t="s">
        <v>1393</v>
      </c>
      <c r="H1690" s="11" t="s">
        <v>145</v>
      </c>
      <c r="I1690" s="11" t="s">
        <v>1394</v>
      </c>
      <c r="J1690" s="27"/>
      <c r="K1690" s="3"/>
    </row>
    <row r="1691" s="67" customFormat="1" ht="30" customHeight="1" spans="1:11">
      <c r="A1691" s="75" t="s">
        <v>1983</v>
      </c>
      <c r="B1691" s="30" t="s">
        <v>1984</v>
      </c>
      <c r="C1691" s="11" t="s">
        <v>1434</v>
      </c>
      <c r="D1691" s="12">
        <v>20</v>
      </c>
      <c r="E1691" s="12"/>
      <c r="F1691" s="12">
        <v>20</v>
      </c>
      <c r="G1691" s="75" t="s">
        <v>1393</v>
      </c>
      <c r="H1691" s="11" t="s">
        <v>142</v>
      </c>
      <c r="I1691" s="11" t="s">
        <v>1394</v>
      </c>
      <c r="J1691" s="27"/>
      <c r="K1691" s="3"/>
    </row>
    <row r="1692" s="67" customFormat="1" ht="30" customHeight="1" spans="1:11">
      <c r="A1692" s="75" t="s">
        <v>1985</v>
      </c>
      <c r="B1692" s="30" t="s">
        <v>1986</v>
      </c>
      <c r="C1692" s="11" t="s">
        <v>169</v>
      </c>
      <c r="D1692" s="12">
        <v>25</v>
      </c>
      <c r="E1692" s="12">
        <v>25</v>
      </c>
      <c r="F1692" s="12"/>
      <c r="G1692" s="75" t="s">
        <v>1393</v>
      </c>
      <c r="H1692" s="11" t="s">
        <v>170</v>
      </c>
      <c r="I1692" s="11" t="s">
        <v>1394</v>
      </c>
      <c r="J1692" s="27"/>
      <c r="K1692" s="3"/>
    </row>
    <row r="1693" s="67" customFormat="1" ht="30" customHeight="1" spans="1:11">
      <c r="A1693" s="75" t="s">
        <v>1987</v>
      </c>
      <c r="B1693" s="30" t="s">
        <v>1988</v>
      </c>
      <c r="C1693" s="11" t="s">
        <v>1434</v>
      </c>
      <c r="D1693" s="12">
        <v>10</v>
      </c>
      <c r="E1693" s="12"/>
      <c r="F1693" s="12">
        <v>10</v>
      </c>
      <c r="G1693" s="75" t="s">
        <v>1393</v>
      </c>
      <c r="H1693" s="11" t="s">
        <v>142</v>
      </c>
      <c r="I1693" s="11" t="s">
        <v>1394</v>
      </c>
      <c r="J1693" s="27"/>
      <c r="K1693" s="3"/>
    </row>
    <row r="1694" s="67" customFormat="1" ht="30" customHeight="1" spans="1:11">
      <c r="A1694" s="75" t="s">
        <v>1989</v>
      </c>
      <c r="B1694" s="30" t="s">
        <v>1990</v>
      </c>
      <c r="C1694" s="11" t="s">
        <v>1423</v>
      </c>
      <c r="D1694" s="12">
        <v>35</v>
      </c>
      <c r="E1694" s="12">
        <v>35</v>
      </c>
      <c r="F1694" s="12"/>
      <c r="G1694" s="75" t="s">
        <v>1393</v>
      </c>
      <c r="H1694" s="11" t="s">
        <v>145</v>
      </c>
      <c r="I1694" s="11" t="s">
        <v>1394</v>
      </c>
      <c r="J1694" s="27"/>
      <c r="K1694" s="3"/>
    </row>
    <row r="1695" s="67" customFormat="1" ht="30" customHeight="1" spans="1:11">
      <c r="A1695" s="75" t="s">
        <v>1991</v>
      </c>
      <c r="B1695" s="30" t="s">
        <v>1992</v>
      </c>
      <c r="C1695" s="11" t="s">
        <v>1434</v>
      </c>
      <c r="D1695" s="12">
        <v>10</v>
      </c>
      <c r="E1695" s="12"/>
      <c r="F1695" s="12">
        <v>10</v>
      </c>
      <c r="G1695" s="75" t="s">
        <v>1393</v>
      </c>
      <c r="H1695" s="11" t="s">
        <v>142</v>
      </c>
      <c r="I1695" s="11" t="s">
        <v>1394</v>
      </c>
      <c r="J1695" s="27"/>
      <c r="K1695" s="3"/>
    </row>
    <row r="1696" s="67" customFormat="1" ht="30" customHeight="1" spans="1:11">
      <c r="A1696" s="75" t="s">
        <v>1993</v>
      </c>
      <c r="B1696" s="30" t="s">
        <v>1994</v>
      </c>
      <c r="C1696" s="11" t="s">
        <v>144</v>
      </c>
      <c r="D1696" s="12">
        <v>17.5</v>
      </c>
      <c r="E1696" s="12">
        <v>17.5</v>
      </c>
      <c r="F1696" s="12"/>
      <c r="G1696" s="75" t="s">
        <v>1393</v>
      </c>
      <c r="H1696" s="11" t="s">
        <v>145</v>
      </c>
      <c r="I1696" s="11" t="s">
        <v>1394</v>
      </c>
      <c r="J1696" s="27"/>
      <c r="K1696" s="3"/>
    </row>
    <row r="1697" s="67" customFormat="1" ht="30" customHeight="1" spans="1:11">
      <c r="A1697" s="75" t="s">
        <v>1995</v>
      </c>
      <c r="B1697" s="30" t="s">
        <v>1996</v>
      </c>
      <c r="C1697" s="11" t="s">
        <v>144</v>
      </c>
      <c r="D1697" s="12">
        <v>25</v>
      </c>
      <c r="E1697" s="12">
        <v>25</v>
      </c>
      <c r="F1697" s="12"/>
      <c r="G1697" s="75" t="s">
        <v>1393</v>
      </c>
      <c r="H1697" s="11" t="s">
        <v>145</v>
      </c>
      <c r="I1697" s="11" t="s">
        <v>1394</v>
      </c>
      <c r="J1697" s="27"/>
      <c r="K1697" s="3"/>
    </row>
    <row r="1698" s="67" customFormat="1" ht="30" customHeight="1" spans="1:11">
      <c r="A1698" s="75" t="s">
        <v>1997</v>
      </c>
      <c r="B1698" s="30" t="s">
        <v>1998</v>
      </c>
      <c r="C1698" s="11" t="s">
        <v>144</v>
      </c>
      <c r="D1698" s="12">
        <v>35</v>
      </c>
      <c r="E1698" s="12"/>
      <c r="F1698" s="12">
        <v>35</v>
      </c>
      <c r="G1698" s="75" t="s">
        <v>1393</v>
      </c>
      <c r="H1698" s="11" t="s">
        <v>145</v>
      </c>
      <c r="I1698" s="11" t="s">
        <v>1394</v>
      </c>
      <c r="J1698" s="27"/>
      <c r="K1698" s="3"/>
    </row>
    <row r="1699" s="67" customFormat="1" ht="30" customHeight="1" spans="1:11">
      <c r="A1699" s="75" t="s">
        <v>1999</v>
      </c>
      <c r="B1699" s="30" t="s">
        <v>2000</v>
      </c>
      <c r="C1699" s="11" t="s">
        <v>169</v>
      </c>
      <c r="D1699" s="12">
        <v>25</v>
      </c>
      <c r="E1699" s="12">
        <v>25</v>
      </c>
      <c r="F1699" s="12"/>
      <c r="G1699" s="75" t="s">
        <v>1393</v>
      </c>
      <c r="H1699" s="11" t="s">
        <v>170</v>
      </c>
      <c r="I1699" s="11" t="s">
        <v>1394</v>
      </c>
      <c r="J1699" s="27"/>
      <c r="K1699" s="3"/>
    </row>
    <row r="1700" s="67" customFormat="1" ht="30" customHeight="1" spans="1:11">
      <c r="A1700" s="75" t="s">
        <v>1999</v>
      </c>
      <c r="B1700" s="30" t="s">
        <v>2001</v>
      </c>
      <c r="C1700" s="11" t="s">
        <v>169</v>
      </c>
      <c r="D1700" s="12">
        <v>30</v>
      </c>
      <c r="E1700" s="12"/>
      <c r="F1700" s="12">
        <v>30</v>
      </c>
      <c r="G1700" s="75" t="s">
        <v>1393</v>
      </c>
      <c r="H1700" s="11" t="s">
        <v>142</v>
      </c>
      <c r="I1700" s="11" t="s">
        <v>1394</v>
      </c>
      <c r="J1700" s="27"/>
      <c r="K1700" s="3"/>
    </row>
    <row r="1701" s="67" customFormat="1" ht="30" customHeight="1" spans="1:11">
      <c r="A1701" s="75" t="s">
        <v>1999</v>
      </c>
      <c r="B1701" s="30" t="s">
        <v>2002</v>
      </c>
      <c r="C1701" s="11" t="s">
        <v>169</v>
      </c>
      <c r="D1701" s="12">
        <v>25</v>
      </c>
      <c r="E1701" s="12">
        <v>25</v>
      </c>
      <c r="F1701" s="12"/>
      <c r="G1701" s="75" t="s">
        <v>1393</v>
      </c>
      <c r="H1701" s="11" t="s">
        <v>170</v>
      </c>
      <c r="I1701" s="11" t="s">
        <v>1394</v>
      </c>
      <c r="J1701" s="27"/>
      <c r="K1701" s="3"/>
    </row>
    <row r="1702" s="67" customFormat="1" ht="30" customHeight="1" spans="1:11">
      <c r="A1702" s="75" t="s">
        <v>2003</v>
      </c>
      <c r="B1702" s="30" t="s">
        <v>2004</v>
      </c>
      <c r="C1702" s="11" t="s">
        <v>169</v>
      </c>
      <c r="D1702" s="12">
        <v>20</v>
      </c>
      <c r="E1702" s="12"/>
      <c r="F1702" s="12">
        <v>20</v>
      </c>
      <c r="G1702" s="75" t="s">
        <v>1393</v>
      </c>
      <c r="H1702" s="11" t="s">
        <v>170</v>
      </c>
      <c r="I1702" s="11" t="s">
        <v>1394</v>
      </c>
      <c r="J1702" s="27"/>
      <c r="K1702" s="3"/>
    </row>
    <row r="1703" s="67" customFormat="1" ht="30" customHeight="1" spans="1:11">
      <c r="A1703" s="75" t="s">
        <v>2005</v>
      </c>
      <c r="B1703" s="30" t="s">
        <v>2006</v>
      </c>
      <c r="C1703" s="11" t="s">
        <v>144</v>
      </c>
      <c r="D1703" s="12">
        <v>17.5</v>
      </c>
      <c r="E1703" s="12">
        <v>17.5</v>
      </c>
      <c r="F1703" s="12"/>
      <c r="G1703" s="75" t="s">
        <v>1393</v>
      </c>
      <c r="H1703" s="11" t="s">
        <v>145</v>
      </c>
      <c r="I1703" s="11" t="s">
        <v>1394</v>
      </c>
      <c r="J1703" s="27"/>
      <c r="K1703" s="3"/>
    </row>
    <row r="1704" s="67" customFormat="1" ht="30" customHeight="1" spans="1:11">
      <c r="A1704" s="75" t="s">
        <v>2007</v>
      </c>
      <c r="B1704" s="30" t="s">
        <v>1489</v>
      </c>
      <c r="C1704" s="11" t="s">
        <v>1490</v>
      </c>
      <c r="D1704" s="12">
        <v>42.4</v>
      </c>
      <c r="E1704" s="12">
        <v>42.4</v>
      </c>
      <c r="F1704" s="12"/>
      <c r="G1704" s="75" t="s">
        <v>1393</v>
      </c>
      <c r="H1704" s="11" t="s">
        <v>1165</v>
      </c>
      <c r="I1704" s="11" t="s">
        <v>1394</v>
      </c>
      <c r="J1704" s="27"/>
      <c r="K1704" s="3"/>
    </row>
    <row r="1705" s="67" customFormat="1" ht="30" customHeight="1" spans="1:11">
      <c r="A1705" s="75" t="s">
        <v>2008</v>
      </c>
      <c r="B1705" s="30" t="s">
        <v>2009</v>
      </c>
      <c r="C1705" s="11" t="s">
        <v>169</v>
      </c>
      <c r="D1705" s="12">
        <v>25</v>
      </c>
      <c r="E1705" s="12">
        <v>25</v>
      </c>
      <c r="F1705" s="12"/>
      <c r="G1705" s="75" t="s">
        <v>1393</v>
      </c>
      <c r="H1705" s="11" t="s">
        <v>170</v>
      </c>
      <c r="I1705" s="11" t="s">
        <v>1394</v>
      </c>
      <c r="J1705" s="27"/>
      <c r="K1705" s="3"/>
    </row>
    <row r="1706" s="67" customFormat="1" ht="30" customHeight="1" spans="1:11">
      <c r="A1706" s="75" t="s">
        <v>2008</v>
      </c>
      <c r="B1706" s="30" t="s">
        <v>2010</v>
      </c>
      <c r="C1706" s="11" t="s">
        <v>169</v>
      </c>
      <c r="D1706" s="12">
        <v>25</v>
      </c>
      <c r="E1706" s="12">
        <v>25</v>
      </c>
      <c r="F1706" s="12"/>
      <c r="G1706" s="75" t="s">
        <v>1393</v>
      </c>
      <c r="H1706" s="11" t="s">
        <v>170</v>
      </c>
      <c r="I1706" s="11" t="s">
        <v>1394</v>
      </c>
      <c r="J1706" s="27"/>
      <c r="K1706" s="3"/>
    </row>
    <row r="1707" s="67" customFormat="1" ht="30" customHeight="1" spans="1:11">
      <c r="A1707" s="75" t="s">
        <v>2008</v>
      </c>
      <c r="B1707" s="30" t="s">
        <v>2011</v>
      </c>
      <c r="C1707" s="11" t="s">
        <v>144</v>
      </c>
      <c r="D1707" s="12">
        <v>12</v>
      </c>
      <c r="E1707" s="12">
        <v>12</v>
      </c>
      <c r="F1707" s="12"/>
      <c r="G1707" s="75" t="s">
        <v>1393</v>
      </c>
      <c r="H1707" s="11" t="s">
        <v>145</v>
      </c>
      <c r="I1707" s="11" t="s">
        <v>1394</v>
      </c>
      <c r="J1707" s="27"/>
      <c r="K1707" s="3"/>
    </row>
    <row r="1708" s="67" customFormat="1" ht="30" customHeight="1" spans="1:11">
      <c r="A1708" s="75" t="s">
        <v>2012</v>
      </c>
      <c r="B1708" s="30" t="s">
        <v>2013</v>
      </c>
      <c r="C1708" s="11" t="s">
        <v>144</v>
      </c>
      <c r="D1708" s="12">
        <v>25</v>
      </c>
      <c r="E1708" s="12">
        <v>25</v>
      </c>
      <c r="F1708" s="12"/>
      <c r="G1708" s="75" t="s">
        <v>1393</v>
      </c>
      <c r="H1708" s="11" t="s">
        <v>145</v>
      </c>
      <c r="I1708" s="11" t="s">
        <v>1394</v>
      </c>
      <c r="J1708" s="27"/>
      <c r="K1708" s="3"/>
    </row>
    <row r="1709" s="67" customFormat="1" ht="30" customHeight="1" spans="1:11">
      <c r="A1709" s="75" t="s">
        <v>2012</v>
      </c>
      <c r="B1709" s="30" t="s">
        <v>2014</v>
      </c>
      <c r="C1709" s="11" t="s">
        <v>144</v>
      </c>
      <c r="D1709" s="12">
        <v>15</v>
      </c>
      <c r="E1709" s="12">
        <v>15</v>
      </c>
      <c r="F1709" s="12"/>
      <c r="G1709" s="75" t="s">
        <v>1393</v>
      </c>
      <c r="H1709" s="11" t="s">
        <v>145</v>
      </c>
      <c r="I1709" s="11" t="s">
        <v>1394</v>
      </c>
      <c r="J1709" s="27"/>
      <c r="K1709" s="3"/>
    </row>
    <row r="1710" s="67" customFormat="1" ht="30" customHeight="1" spans="1:11">
      <c r="A1710" s="75" t="s">
        <v>2015</v>
      </c>
      <c r="B1710" s="30" t="s">
        <v>1489</v>
      </c>
      <c r="C1710" s="11" t="s">
        <v>1490</v>
      </c>
      <c r="D1710" s="12">
        <v>40</v>
      </c>
      <c r="E1710" s="12">
        <v>40</v>
      </c>
      <c r="F1710" s="12"/>
      <c r="G1710" s="75" t="s">
        <v>1393</v>
      </c>
      <c r="H1710" s="11" t="s">
        <v>1165</v>
      </c>
      <c r="I1710" s="11" t="s">
        <v>1394</v>
      </c>
      <c r="J1710" s="27"/>
      <c r="K1710" s="3"/>
    </row>
    <row r="1711" s="67" customFormat="1" ht="30" customHeight="1" spans="1:11">
      <c r="A1711" s="75" t="s">
        <v>2016</v>
      </c>
      <c r="B1711" s="30" t="s">
        <v>2017</v>
      </c>
      <c r="C1711" s="11" t="s">
        <v>405</v>
      </c>
      <c r="D1711" s="12">
        <v>6.5</v>
      </c>
      <c r="E1711" s="12"/>
      <c r="F1711" s="12">
        <v>6.5</v>
      </c>
      <c r="G1711" s="75" t="s">
        <v>1393</v>
      </c>
      <c r="H1711" s="11" t="s">
        <v>170</v>
      </c>
      <c r="I1711" s="11" t="s">
        <v>1394</v>
      </c>
      <c r="J1711" s="27"/>
      <c r="K1711" s="3"/>
    </row>
    <row r="1712" s="67" customFormat="1" ht="30" customHeight="1" spans="1:11">
      <c r="A1712" s="75" t="s">
        <v>2018</v>
      </c>
      <c r="B1712" s="30" t="s">
        <v>2019</v>
      </c>
      <c r="C1712" s="11" t="s">
        <v>1434</v>
      </c>
      <c r="D1712" s="12">
        <v>10</v>
      </c>
      <c r="E1712" s="12"/>
      <c r="F1712" s="12">
        <v>10</v>
      </c>
      <c r="G1712" s="75" t="s">
        <v>1393</v>
      </c>
      <c r="H1712" s="11" t="s">
        <v>142</v>
      </c>
      <c r="I1712" s="11" t="s">
        <v>1394</v>
      </c>
      <c r="J1712" s="27"/>
      <c r="K1712" s="3"/>
    </row>
    <row r="1713" s="67" customFormat="1" ht="30" customHeight="1" spans="1:11">
      <c r="A1713" s="75" t="s">
        <v>2020</v>
      </c>
      <c r="B1713" s="30" t="s">
        <v>2021</v>
      </c>
      <c r="C1713" s="11" t="s">
        <v>243</v>
      </c>
      <c r="D1713" s="12">
        <v>20</v>
      </c>
      <c r="E1713" s="12">
        <v>20</v>
      </c>
      <c r="F1713" s="12"/>
      <c r="G1713" s="75" t="s">
        <v>1393</v>
      </c>
      <c r="H1713" s="11" t="s">
        <v>244</v>
      </c>
      <c r="I1713" s="11" t="s">
        <v>1394</v>
      </c>
      <c r="J1713" s="27"/>
      <c r="K1713" s="3"/>
    </row>
    <row r="1714" s="67" customFormat="1" ht="30" customHeight="1" spans="1:11">
      <c r="A1714" s="75" t="s">
        <v>2022</v>
      </c>
      <c r="B1714" s="30" t="s">
        <v>2023</v>
      </c>
      <c r="C1714" s="11" t="s">
        <v>1434</v>
      </c>
      <c r="D1714" s="12">
        <v>10</v>
      </c>
      <c r="E1714" s="12"/>
      <c r="F1714" s="12">
        <v>10</v>
      </c>
      <c r="G1714" s="75" t="s">
        <v>1393</v>
      </c>
      <c r="H1714" s="11" t="s">
        <v>142</v>
      </c>
      <c r="I1714" s="11" t="s">
        <v>1394</v>
      </c>
      <c r="J1714" s="27"/>
      <c r="K1714" s="3"/>
    </row>
    <row r="1715" s="67" customFormat="1" ht="30" customHeight="1" spans="1:11">
      <c r="A1715" s="75" t="s">
        <v>2022</v>
      </c>
      <c r="B1715" s="30" t="s">
        <v>2024</v>
      </c>
      <c r="C1715" s="11" t="s">
        <v>144</v>
      </c>
      <c r="D1715" s="12">
        <v>25</v>
      </c>
      <c r="E1715" s="12"/>
      <c r="F1715" s="12">
        <v>25</v>
      </c>
      <c r="G1715" s="75" t="s">
        <v>1393</v>
      </c>
      <c r="H1715" s="11" t="s">
        <v>145</v>
      </c>
      <c r="I1715" s="11" t="s">
        <v>1394</v>
      </c>
      <c r="J1715" s="27"/>
      <c r="K1715" s="3"/>
    </row>
    <row r="1716" s="67" customFormat="1" ht="30" customHeight="1" spans="1:11">
      <c r="A1716" s="75" t="s">
        <v>2025</v>
      </c>
      <c r="B1716" s="30" t="s">
        <v>2026</v>
      </c>
      <c r="C1716" s="11" t="s">
        <v>169</v>
      </c>
      <c r="D1716" s="12">
        <v>100</v>
      </c>
      <c r="E1716" s="12"/>
      <c r="F1716" s="12">
        <v>100</v>
      </c>
      <c r="G1716" s="75" t="s">
        <v>1393</v>
      </c>
      <c r="H1716" s="11" t="s">
        <v>142</v>
      </c>
      <c r="I1716" s="11" t="s">
        <v>1394</v>
      </c>
      <c r="J1716" s="27"/>
      <c r="K1716" s="3"/>
    </row>
    <row r="1717" s="67" customFormat="1" ht="30" customHeight="1" spans="1:11">
      <c r="A1717" s="75" t="s">
        <v>2027</v>
      </c>
      <c r="B1717" s="30" t="s">
        <v>2028</v>
      </c>
      <c r="C1717" s="11" t="s">
        <v>144</v>
      </c>
      <c r="D1717" s="12">
        <v>24</v>
      </c>
      <c r="E1717" s="12">
        <v>24</v>
      </c>
      <c r="F1717" s="12"/>
      <c r="G1717" s="75" t="s">
        <v>1393</v>
      </c>
      <c r="H1717" s="11" t="s">
        <v>145</v>
      </c>
      <c r="I1717" s="11" t="s">
        <v>1394</v>
      </c>
      <c r="J1717" s="27"/>
      <c r="K1717" s="3"/>
    </row>
    <row r="1718" s="67" customFormat="1" ht="30" customHeight="1" spans="1:11">
      <c r="A1718" s="75" t="s">
        <v>2029</v>
      </c>
      <c r="B1718" s="30" t="s">
        <v>2030</v>
      </c>
      <c r="C1718" s="11" t="s">
        <v>144</v>
      </c>
      <c r="D1718" s="12">
        <v>35</v>
      </c>
      <c r="E1718" s="12"/>
      <c r="F1718" s="12">
        <v>35</v>
      </c>
      <c r="G1718" s="75" t="s">
        <v>1393</v>
      </c>
      <c r="H1718" s="11" t="s">
        <v>145</v>
      </c>
      <c r="I1718" s="11" t="s">
        <v>1394</v>
      </c>
      <c r="J1718" s="27"/>
      <c r="K1718" s="3"/>
    </row>
    <row r="1719" s="67" customFormat="1" ht="30" customHeight="1" spans="1:11">
      <c r="A1719" s="75" t="s">
        <v>2031</v>
      </c>
      <c r="B1719" s="30" t="s">
        <v>2032</v>
      </c>
      <c r="C1719" s="11" t="s">
        <v>1434</v>
      </c>
      <c r="D1719" s="12">
        <v>10</v>
      </c>
      <c r="E1719" s="12"/>
      <c r="F1719" s="12">
        <v>10</v>
      </c>
      <c r="G1719" s="75" t="s">
        <v>1393</v>
      </c>
      <c r="H1719" s="11" t="s">
        <v>142</v>
      </c>
      <c r="I1719" s="11" t="s">
        <v>1394</v>
      </c>
      <c r="J1719" s="27"/>
      <c r="K1719" s="3"/>
    </row>
    <row r="1720" s="67" customFormat="1" ht="30" customHeight="1" spans="1:11">
      <c r="A1720" s="75" t="s">
        <v>2033</v>
      </c>
      <c r="B1720" s="30" t="s">
        <v>2034</v>
      </c>
      <c r="C1720" s="11" t="s">
        <v>1434</v>
      </c>
      <c r="D1720" s="12">
        <v>10</v>
      </c>
      <c r="E1720" s="12"/>
      <c r="F1720" s="12">
        <v>10</v>
      </c>
      <c r="G1720" s="75" t="s">
        <v>1393</v>
      </c>
      <c r="H1720" s="11" t="s">
        <v>142</v>
      </c>
      <c r="I1720" s="11" t="s">
        <v>1394</v>
      </c>
      <c r="J1720" s="27"/>
      <c r="K1720" s="3"/>
    </row>
    <row r="1721" s="67" customFormat="1" ht="30" customHeight="1" spans="1:11">
      <c r="A1721" s="75" t="s">
        <v>2035</v>
      </c>
      <c r="B1721" s="30" t="s">
        <v>2036</v>
      </c>
      <c r="C1721" s="11" t="s">
        <v>169</v>
      </c>
      <c r="D1721" s="12">
        <v>25</v>
      </c>
      <c r="E1721" s="12">
        <v>25</v>
      </c>
      <c r="F1721" s="12"/>
      <c r="G1721" s="75" t="s">
        <v>1393</v>
      </c>
      <c r="H1721" s="11" t="s">
        <v>170</v>
      </c>
      <c r="I1721" s="11" t="s">
        <v>1394</v>
      </c>
      <c r="J1721" s="27"/>
      <c r="K1721" s="3"/>
    </row>
    <row r="1722" s="67" customFormat="1" ht="30" customHeight="1" spans="1:11">
      <c r="A1722" s="75" t="s">
        <v>2037</v>
      </c>
      <c r="B1722" s="30" t="s">
        <v>2038</v>
      </c>
      <c r="C1722" s="11" t="s">
        <v>144</v>
      </c>
      <c r="D1722" s="12">
        <v>25</v>
      </c>
      <c r="E1722" s="12"/>
      <c r="F1722" s="12">
        <v>25</v>
      </c>
      <c r="G1722" s="75" t="s">
        <v>1393</v>
      </c>
      <c r="H1722" s="11" t="s">
        <v>145</v>
      </c>
      <c r="I1722" s="11" t="s">
        <v>1394</v>
      </c>
      <c r="J1722" s="27"/>
      <c r="K1722" s="3"/>
    </row>
    <row r="1723" s="67" customFormat="1" ht="30" customHeight="1" spans="1:11">
      <c r="A1723" s="75" t="s">
        <v>2039</v>
      </c>
      <c r="B1723" s="30" t="s">
        <v>2040</v>
      </c>
      <c r="C1723" s="11" t="s">
        <v>169</v>
      </c>
      <c r="D1723" s="12">
        <v>25</v>
      </c>
      <c r="E1723" s="12">
        <v>25</v>
      </c>
      <c r="F1723" s="12"/>
      <c r="G1723" s="75" t="s">
        <v>1393</v>
      </c>
      <c r="H1723" s="11" t="s">
        <v>170</v>
      </c>
      <c r="I1723" s="11" t="s">
        <v>1394</v>
      </c>
      <c r="J1723" s="27"/>
      <c r="K1723" s="3"/>
    </row>
    <row r="1724" s="67" customFormat="1" ht="30" customHeight="1" spans="1:11">
      <c r="A1724" s="75" t="s">
        <v>2039</v>
      </c>
      <c r="B1724" s="30" t="s">
        <v>2041</v>
      </c>
      <c r="C1724" s="11" t="s">
        <v>144</v>
      </c>
      <c r="D1724" s="12">
        <v>25</v>
      </c>
      <c r="E1724" s="12">
        <v>25</v>
      </c>
      <c r="F1724" s="12"/>
      <c r="G1724" s="75" t="s">
        <v>1393</v>
      </c>
      <c r="H1724" s="11" t="s">
        <v>145</v>
      </c>
      <c r="I1724" s="11" t="s">
        <v>1394</v>
      </c>
      <c r="J1724" s="27"/>
      <c r="K1724" s="3"/>
    </row>
    <row r="1725" s="67" customFormat="1" ht="30" customHeight="1" spans="1:11">
      <c r="A1725" s="75" t="s">
        <v>2042</v>
      </c>
      <c r="B1725" s="30" t="s">
        <v>1489</v>
      </c>
      <c r="C1725" s="11" t="s">
        <v>1490</v>
      </c>
      <c r="D1725" s="12">
        <v>70</v>
      </c>
      <c r="E1725" s="12">
        <v>70</v>
      </c>
      <c r="F1725" s="12"/>
      <c r="G1725" s="75" t="s">
        <v>1393</v>
      </c>
      <c r="H1725" s="11" t="s">
        <v>1165</v>
      </c>
      <c r="I1725" s="11" t="s">
        <v>1394</v>
      </c>
      <c r="J1725" s="27"/>
      <c r="K1725" s="3"/>
    </row>
    <row r="1726" s="67" customFormat="1" ht="30" customHeight="1" spans="1:11">
      <c r="A1726" s="75" t="s">
        <v>2043</v>
      </c>
      <c r="B1726" s="30" t="s">
        <v>2044</v>
      </c>
      <c r="C1726" s="11" t="s">
        <v>169</v>
      </c>
      <c r="D1726" s="12">
        <v>25</v>
      </c>
      <c r="E1726" s="12">
        <v>25</v>
      </c>
      <c r="F1726" s="12"/>
      <c r="G1726" s="75" t="s">
        <v>1393</v>
      </c>
      <c r="H1726" s="11" t="s">
        <v>170</v>
      </c>
      <c r="I1726" s="11" t="s">
        <v>1394</v>
      </c>
      <c r="J1726" s="27"/>
      <c r="K1726" s="3"/>
    </row>
    <row r="1727" s="67" customFormat="1" ht="30" customHeight="1" spans="1:11">
      <c r="A1727" s="75" t="s">
        <v>2043</v>
      </c>
      <c r="B1727" s="30" t="s">
        <v>2045</v>
      </c>
      <c r="C1727" s="11" t="s">
        <v>169</v>
      </c>
      <c r="D1727" s="12">
        <v>30</v>
      </c>
      <c r="E1727" s="12">
        <v>30</v>
      </c>
      <c r="F1727" s="12"/>
      <c r="G1727" s="75" t="s">
        <v>1393</v>
      </c>
      <c r="H1727" s="11" t="s">
        <v>170</v>
      </c>
      <c r="I1727" s="11" t="s">
        <v>1394</v>
      </c>
      <c r="J1727" s="27"/>
      <c r="K1727" s="3"/>
    </row>
    <row r="1728" s="67" customFormat="1" ht="30" customHeight="1" spans="1:11">
      <c r="A1728" s="75" t="s">
        <v>2043</v>
      </c>
      <c r="B1728" s="30" t="s">
        <v>2046</v>
      </c>
      <c r="C1728" s="11" t="s">
        <v>169</v>
      </c>
      <c r="D1728" s="12">
        <v>25</v>
      </c>
      <c r="E1728" s="12"/>
      <c r="F1728" s="12">
        <v>25</v>
      </c>
      <c r="G1728" s="75" t="s">
        <v>1393</v>
      </c>
      <c r="H1728" s="11" t="s">
        <v>170</v>
      </c>
      <c r="I1728" s="11" t="s">
        <v>1394</v>
      </c>
      <c r="J1728" s="27"/>
      <c r="K1728" s="3"/>
    </row>
    <row r="1729" s="67" customFormat="1" ht="30" customHeight="1" spans="1:11">
      <c r="A1729" s="75" t="s">
        <v>2043</v>
      </c>
      <c r="B1729" s="30" t="s">
        <v>2047</v>
      </c>
      <c r="C1729" s="11" t="s">
        <v>144</v>
      </c>
      <c r="D1729" s="12">
        <v>25</v>
      </c>
      <c r="E1729" s="12"/>
      <c r="F1729" s="12">
        <v>25</v>
      </c>
      <c r="G1729" s="75" t="s">
        <v>1393</v>
      </c>
      <c r="H1729" s="11" t="s">
        <v>145</v>
      </c>
      <c r="I1729" s="11" t="s">
        <v>1394</v>
      </c>
      <c r="J1729" s="27"/>
      <c r="K1729" s="3"/>
    </row>
    <row r="1730" s="67" customFormat="1" ht="30" customHeight="1" spans="1:11">
      <c r="A1730" s="75" t="s">
        <v>2043</v>
      </c>
      <c r="B1730" s="30" t="s">
        <v>2048</v>
      </c>
      <c r="C1730" s="11" t="s">
        <v>144</v>
      </c>
      <c r="D1730" s="12">
        <v>20</v>
      </c>
      <c r="E1730" s="12">
        <v>20</v>
      </c>
      <c r="F1730" s="12"/>
      <c r="G1730" s="75" t="s">
        <v>1393</v>
      </c>
      <c r="H1730" s="11" t="s">
        <v>145</v>
      </c>
      <c r="I1730" s="11" t="s">
        <v>1394</v>
      </c>
      <c r="J1730" s="27"/>
      <c r="K1730" s="3"/>
    </row>
    <row r="1731" s="67" customFormat="1" ht="30" customHeight="1" spans="1:11">
      <c r="A1731" s="75" t="s">
        <v>2043</v>
      </c>
      <c r="B1731" s="30" t="s">
        <v>2049</v>
      </c>
      <c r="C1731" s="11" t="s">
        <v>144</v>
      </c>
      <c r="D1731" s="12">
        <v>25</v>
      </c>
      <c r="E1731" s="12">
        <v>25</v>
      </c>
      <c r="F1731" s="12"/>
      <c r="G1731" s="75" t="s">
        <v>1393</v>
      </c>
      <c r="H1731" s="11" t="s">
        <v>145</v>
      </c>
      <c r="I1731" s="11" t="s">
        <v>1394</v>
      </c>
      <c r="J1731" s="27"/>
      <c r="K1731" s="3"/>
    </row>
    <row r="1732" s="67" customFormat="1" ht="30" customHeight="1" spans="1:11">
      <c r="A1732" s="75" t="s">
        <v>2050</v>
      </c>
      <c r="B1732" s="30" t="s">
        <v>1489</v>
      </c>
      <c r="C1732" s="11" t="s">
        <v>1490</v>
      </c>
      <c r="D1732" s="12">
        <v>50</v>
      </c>
      <c r="E1732" s="12">
        <v>50</v>
      </c>
      <c r="F1732" s="12"/>
      <c r="G1732" s="75" t="s">
        <v>1393</v>
      </c>
      <c r="H1732" s="11" t="s">
        <v>1165</v>
      </c>
      <c r="I1732" s="11" t="s">
        <v>1394</v>
      </c>
      <c r="J1732" s="27"/>
      <c r="K1732" s="3"/>
    </row>
    <row r="1733" s="67" customFormat="1" ht="30" customHeight="1" spans="1:11">
      <c r="A1733" s="75" t="s">
        <v>2051</v>
      </c>
      <c r="B1733" s="30" t="s">
        <v>1489</v>
      </c>
      <c r="C1733" s="11" t="s">
        <v>1490</v>
      </c>
      <c r="D1733" s="12">
        <v>100</v>
      </c>
      <c r="E1733" s="12">
        <v>100</v>
      </c>
      <c r="F1733" s="12"/>
      <c r="G1733" s="75" t="s">
        <v>1393</v>
      </c>
      <c r="H1733" s="11" t="s">
        <v>1165</v>
      </c>
      <c r="I1733" s="11" t="s">
        <v>1394</v>
      </c>
      <c r="J1733" s="27"/>
      <c r="K1733" s="3"/>
    </row>
    <row r="1734" s="67" customFormat="1" ht="30" customHeight="1" spans="1:11">
      <c r="A1734" s="75" t="s">
        <v>2052</v>
      </c>
      <c r="B1734" s="30" t="s">
        <v>1489</v>
      </c>
      <c r="C1734" s="11" t="s">
        <v>1490</v>
      </c>
      <c r="D1734" s="12">
        <v>50</v>
      </c>
      <c r="E1734" s="12">
        <v>50</v>
      </c>
      <c r="F1734" s="12"/>
      <c r="G1734" s="75" t="s">
        <v>1393</v>
      </c>
      <c r="H1734" s="11" t="s">
        <v>1165</v>
      </c>
      <c r="I1734" s="11" t="s">
        <v>1394</v>
      </c>
      <c r="J1734" s="27"/>
      <c r="K1734" s="3"/>
    </row>
    <row r="1735" s="67" customFormat="1" ht="30" customHeight="1" spans="1:11">
      <c r="A1735" s="75" t="s">
        <v>2052</v>
      </c>
      <c r="B1735" s="30" t="s">
        <v>2053</v>
      </c>
      <c r="C1735" s="11" t="s">
        <v>144</v>
      </c>
      <c r="D1735" s="12">
        <v>25</v>
      </c>
      <c r="E1735" s="12"/>
      <c r="F1735" s="12">
        <v>25</v>
      </c>
      <c r="G1735" s="75" t="s">
        <v>1393</v>
      </c>
      <c r="H1735" s="11" t="s">
        <v>145</v>
      </c>
      <c r="I1735" s="11" t="s">
        <v>1394</v>
      </c>
      <c r="J1735" s="27"/>
      <c r="K1735" s="3"/>
    </row>
    <row r="1736" s="67" customFormat="1" ht="30" customHeight="1" spans="1:11">
      <c r="A1736" s="75" t="s">
        <v>2052</v>
      </c>
      <c r="B1736" s="30" t="s">
        <v>2054</v>
      </c>
      <c r="C1736" s="11" t="s">
        <v>144</v>
      </c>
      <c r="D1736" s="12">
        <v>25</v>
      </c>
      <c r="E1736" s="12">
        <v>25</v>
      </c>
      <c r="F1736" s="12"/>
      <c r="G1736" s="75" t="s">
        <v>1393</v>
      </c>
      <c r="H1736" s="11" t="s">
        <v>145</v>
      </c>
      <c r="I1736" s="11" t="s">
        <v>1394</v>
      </c>
      <c r="J1736" s="27"/>
      <c r="K1736" s="3"/>
    </row>
    <row r="1737" s="67" customFormat="1" ht="30" customHeight="1" spans="1:11">
      <c r="A1737" s="75" t="s">
        <v>2055</v>
      </c>
      <c r="B1737" s="30" t="s">
        <v>1489</v>
      </c>
      <c r="C1737" s="11" t="s">
        <v>1490</v>
      </c>
      <c r="D1737" s="12">
        <v>70</v>
      </c>
      <c r="E1737" s="12">
        <v>70</v>
      </c>
      <c r="F1737" s="12"/>
      <c r="G1737" s="75" t="s">
        <v>1393</v>
      </c>
      <c r="H1737" s="11" t="s">
        <v>1165</v>
      </c>
      <c r="I1737" s="11" t="s">
        <v>1394</v>
      </c>
      <c r="J1737" s="27"/>
      <c r="K1737" s="3"/>
    </row>
    <row r="1738" s="67" customFormat="1" ht="30" customHeight="1" spans="1:11">
      <c r="A1738" s="75" t="s">
        <v>2056</v>
      </c>
      <c r="B1738" s="30" t="s">
        <v>2057</v>
      </c>
      <c r="C1738" s="11" t="s">
        <v>1423</v>
      </c>
      <c r="D1738" s="12">
        <v>56</v>
      </c>
      <c r="E1738" s="12">
        <v>56</v>
      </c>
      <c r="F1738" s="12"/>
      <c r="G1738" s="75" t="s">
        <v>1393</v>
      </c>
      <c r="H1738" s="11" t="s">
        <v>145</v>
      </c>
      <c r="I1738" s="11" t="s">
        <v>1394</v>
      </c>
      <c r="J1738" s="27"/>
      <c r="K1738" s="3"/>
    </row>
    <row r="1739" s="67" customFormat="1" ht="30" customHeight="1" spans="1:11">
      <c r="A1739" s="75" t="s">
        <v>2058</v>
      </c>
      <c r="B1739" s="30" t="s">
        <v>2059</v>
      </c>
      <c r="C1739" s="11" t="s">
        <v>144</v>
      </c>
      <c r="D1739" s="12">
        <v>30</v>
      </c>
      <c r="E1739" s="12">
        <v>30</v>
      </c>
      <c r="F1739" s="12"/>
      <c r="G1739" s="75" t="s">
        <v>1393</v>
      </c>
      <c r="H1739" s="11" t="s">
        <v>145</v>
      </c>
      <c r="I1739" s="11" t="s">
        <v>1394</v>
      </c>
      <c r="J1739" s="27"/>
      <c r="K1739" s="3"/>
    </row>
    <row r="1740" s="67" customFormat="1" ht="30" customHeight="1" spans="1:11">
      <c r="A1740" s="75" t="s">
        <v>2060</v>
      </c>
      <c r="B1740" s="30" t="s">
        <v>2061</v>
      </c>
      <c r="C1740" s="11" t="s">
        <v>405</v>
      </c>
      <c r="D1740" s="12">
        <v>8</v>
      </c>
      <c r="E1740" s="12"/>
      <c r="F1740" s="12">
        <v>8</v>
      </c>
      <c r="G1740" s="75" t="s">
        <v>1393</v>
      </c>
      <c r="H1740" s="11" t="s">
        <v>170</v>
      </c>
      <c r="I1740" s="11" t="s">
        <v>1394</v>
      </c>
      <c r="J1740" s="27"/>
      <c r="K1740" s="3"/>
    </row>
    <row r="1741" s="67" customFormat="1" ht="30" customHeight="1" spans="1:11">
      <c r="A1741" s="75" t="s">
        <v>2060</v>
      </c>
      <c r="B1741" s="30" t="s">
        <v>2062</v>
      </c>
      <c r="C1741" s="11" t="s">
        <v>1423</v>
      </c>
      <c r="D1741" s="12">
        <v>63</v>
      </c>
      <c r="E1741" s="12">
        <v>63</v>
      </c>
      <c r="F1741" s="12"/>
      <c r="G1741" s="75" t="s">
        <v>1393</v>
      </c>
      <c r="H1741" s="11" t="s">
        <v>145</v>
      </c>
      <c r="I1741" s="11" t="s">
        <v>1394</v>
      </c>
      <c r="J1741" s="27"/>
      <c r="K1741" s="3"/>
    </row>
    <row r="1742" s="67" customFormat="1" ht="30" customHeight="1" spans="1:11">
      <c r="A1742" s="75" t="s">
        <v>2060</v>
      </c>
      <c r="B1742" s="30" t="s">
        <v>2063</v>
      </c>
      <c r="C1742" s="11" t="s">
        <v>1423</v>
      </c>
      <c r="D1742" s="12">
        <v>35</v>
      </c>
      <c r="E1742" s="12">
        <v>35</v>
      </c>
      <c r="F1742" s="12"/>
      <c r="G1742" s="75" t="s">
        <v>1393</v>
      </c>
      <c r="H1742" s="11" t="s">
        <v>145</v>
      </c>
      <c r="I1742" s="11" t="s">
        <v>1394</v>
      </c>
      <c r="J1742" s="27"/>
      <c r="K1742" s="3"/>
    </row>
    <row r="1743" s="67" customFormat="1" ht="30" customHeight="1" spans="1:11">
      <c r="A1743" s="75" t="s">
        <v>2060</v>
      </c>
      <c r="B1743" s="30" t="s">
        <v>2064</v>
      </c>
      <c r="C1743" s="11" t="s">
        <v>1423</v>
      </c>
      <c r="D1743" s="12">
        <v>35</v>
      </c>
      <c r="E1743" s="12">
        <v>35</v>
      </c>
      <c r="F1743" s="12"/>
      <c r="G1743" s="75" t="s">
        <v>1393</v>
      </c>
      <c r="H1743" s="11" t="s">
        <v>145</v>
      </c>
      <c r="I1743" s="11" t="s">
        <v>1394</v>
      </c>
      <c r="J1743" s="27"/>
      <c r="K1743" s="3"/>
    </row>
    <row r="1744" s="67" customFormat="1" ht="30" customHeight="1" spans="1:11">
      <c r="A1744" s="75" t="s">
        <v>2060</v>
      </c>
      <c r="B1744" s="30" t="s">
        <v>1489</v>
      </c>
      <c r="C1744" s="11" t="s">
        <v>1490</v>
      </c>
      <c r="D1744" s="12">
        <v>32.5</v>
      </c>
      <c r="E1744" s="12">
        <v>32.5</v>
      </c>
      <c r="F1744" s="12"/>
      <c r="G1744" s="75" t="s">
        <v>1393</v>
      </c>
      <c r="H1744" s="11" t="s">
        <v>1165</v>
      </c>
      <c r="I1744" s="11" t="s">
        <v>1394</v>
      </c>
      <c r="J1744" s="27"/>
      <c r="K1744" s="3"/>
    </row>
    <row r="1745" s="67" customFormat="1" ht="30" customHeight="1" spans="1:11">
      <c r="A1745" s="75" t="s">
        <v>2060</v>
      </c>
      <c r="B1745" s="30" t="s">
        <v>2065</v>
      </c>
      <c r="C1745" s="11" t="s">
        <v>144</v>
      </c>
      <c r="D1745" s="12">
        <v>40</v>
      </c>
      <c r="E1745" s="12">
        <v>40</v>
      </c>
      <c r="F1745" s="12"/>
      <c r="G1745" s="75" t="s">
        <v>1393</v>
      </c>
      <c r="H1745" s="11" t="s">
        <v>145</v>
      </c>
      <c r="I1745" s="11" t="s">
        <v>1394</v>
      </c>
      <c r="J1745" s="27"/>
      <c r="K1745" s="3"/>
    </row>
    <row r="1746" s="67" customFormat="1" ht="30" customHeight="1" spans="1:11">
      <c r="A1746" s="75" t="s">
        <v>2066</v>
      </c>
      <c r="B1746" s="30" t="s">
        <v>2067</v>
      </c>
      <c r="C1746" s="11" t="s">
        <v>169</v>
      </c>
      <c r="D1746" s="12">
        <v>100</v>
      </c>
      <c r="E1746" s="12"/>
      <c r="F1746" s="12">
        <v>100</v>
      </c>
      <c r="G1746" s="75" t="s">
        <v>1393</v>
      </c>
      <c r="H1746" s="11" t="s">
        <v>142</v>
      </c>
      <c r="I1746" s="11" t="s">
        <v>1394</v>
      </c>
      <c r="J1746" s="27"/>
      <c r="K1746" s="3"/>
    </row>
    <row r="1747" s="67" customFormat="1" ht="30" customHeight="1" spans="1:11">
      <c r="A1747" s="75" t="s">
        <v>2066</v>
      </c>
      <c r="B1747" s="30" t="s">
        <v>2068</v>
      </c>
      <c r="C1747" s="11" t="s">
        <v>169</v>
      </c>
      <c r="D1747" s="12">
        <v>100</v>
      </c>
      <c r="E1747" s="12"/>
      <c r="F1747" s="12">
        <v>100</v>
      </c>
      <c r="G1747" s="75" t="s">
        <v>1393</v>
      </c>
      <c r="H1747" s="11" t="s">
        <v>142</v>
      </c>
      <c r="I1747" s="11" t="s">
        <v>1394</v>
      </c>
      <c r="J1747" s="27"/>
      <c r="K1747" s="3"/>
    </row>
    <row r="1748" s="67" customFormat="1" ht="30" customHeight="1" spans="1:11">
      <c r="A1748" s="75" t="s">
        <v>2066</v>
      </c>
      <c r="B1748" s="30" t="s">
        <v>2069</v>
      </c>
      <c r="C1748" s="11" t="s">
        <v>169</v>
      </c>
      <c r="D1748" s="12">
        <v>25</v>
      </c>
      <c r="E1748" s="12"/>
      <c r="F1748" s="12">
        <v>25</v>
      </c>
      <c r="G1748" s="75" t="s">
        <v>1393</v>
      </c>
      <c r="H1748" s="11" t="s">
        <v>170</v>
      </c>
      <c r="I1748" s="11" t="s">
        <v>1394</v>
      </c>
      <c r="J1748" s="27"/>
      <c r="K1748" s="3"/>
    </row>
    <row r="1749" s="67" customFormat="1" ht="30" customHeight="1" spans="1:11">
      <c r="A1749" s="75" t="s">
        <v>2066</v>
      </c>
      <c r="B1749" s="30" t="s">
        <v>1489</v>
      </c>
      <c r="C1749" s="11" t="s">
        <v>1490</v>
      </c>
      <c r="D1749" s="12">
        <v>70</v>
      </c>
      <c r="E1749" s="12">
        <v>70</v>
      </c>
      <c r="F1749" s="12"/>
      <c r="G1749" s="75" t="s">
        <v>1393</v>
      </c>
      <c r="H1749" s="11" t="s">
        <v>1165</v>
      </c>
      <c r="I1749" s="11" t="s">
        <v>1394</v>
      </c>
      <c r="J1749" s="27"/>
      <c r="K1749" s="3"/>
    </row>
    <row r="1750" s="67" customFormat="1" ht="30" customHeight="1" spans="1:11">
      <c r="A1750" s="75" t="s">
        <v>2066</v>
      </c>
      <c r="B1750" s="30" t="s">
        <v>2070</v>
      </c>
      <c r="C1750" s="11" t="s">
        <v>144</v>
      </c>
      <c r="D1750" s="12">
        <v>25</v>
      </c>
      <c r="E1750" s="12">
        <v>25</v>
      </c>
      <c r="F1750" s="12"/>
      <c r="G1750" s="75" t="s">
        <v>1393</v>
      </c>
      <c r="H1750" s="11" t="s">
        <v>145</v>
      </c>
      <c r="I1750" s="11" t="s">
        <v>1394</v>
      </c>
      <c r="J1750" s="27"/>
      <c r="K1750" s="3"/>
    </row>
    <row r="1751" s="67" customFormat="1" ht="30" customHeight="1" spans="1:11">
      <c r="A1751" s="75" t="s">
        <v>2066</v>
      </c>
      <c r="B1751" s="30" t="s">
        <v>2071</v>
      </c>
      <c r="C1751" s="11" t="s">
        <v>144</v>
      </c>
      <c r="D1751" s="12">
        <v>21</v>
      </c>
      <c r="E1751" s="12">
        <v>21</v>
      </c>
      <c r="F1751" s="12"/>
      <c r="G1751" s="75" t="s">
        <v>1393</v>
      </c>
      <c r="H1751" s="11" t="s">
        <v>145</v>
      </c>
      <c r="I1751" s="11" t="s">
        <v>1394</v>
      </c>
      <c r="J1751" s="27"/>
      <c r="K1751" s="3"/>
    </row>
    <row r="1752" s="67" customFormat="1" ht="30" customHeight="1" spans="1:11">
      <c r="A1752" s="75" t="s">
        <v>2066</v>
      </c>
      <c r="B1752" s="30" t="s">
        <v>2072</v>
      </c>
      <c r="C1752" s="11" t="s">
        <v>144</v>
      </c>
      <c r="D1752" s="12">
        <v>25</v>
      </c>
      <c r="E1752" s="12"/>
      <c r="F1752" s="12">
        <v>25</v>
      </c>
      <c r="G1752" s="75" t="s">
        <v>1393</v>
      </c>
      <c r="H1752" s="11" t="s">
        <v>145</v>
      </c>
      <c r="I1752" s="11" t="s">
        <v>1394</v>
      </c>
      <c r="J1752" s="27"/>
      <c r="K1752" s="3"/>
    </row>
    <row r="1753" s="67" customFormat="1" ht="30" customHeight="1" spans="1:11">
      <c r="A1753" s="75" t="s">
        <v>2073</v>
      </c>
      <c r="B1753" s="30" t="s">
        <v>2074</v>
      </c>
      <c r="C1753" s="11" t="s">
        <v>405</v>
      </c>
      <c r="D1753" s="12">
        <v>9</v>
      </c>
      <c r="E1753" s="12"/>
      <c r="F1753" s="12">
        <v>9</v>
      </c>
      <c r="G1753" s="75" t="s">
        <v>1393</v>
      </c>
      <c r="H1753" s="11" t="s">
        <v>170</v>
      </c>
      <c r="I1753" s="11" t="s">
        <v>1394</v>
      </c>
      <c r="J1753" s="27"/>
      <c r="K1753" s="3"/>
    </row>
    <row r="1754" s="67" customFormat="1" ht="30" customHeight="1" spans="1:11">
      <c r="A1754" s="75" t="s">
        <v>2075</v>
      </c>
      <c r="B1754" s="30" t="s">
        <v>2076</v>
      </c>
      <c r="C1754" s="11" t="s">
        <v>1177</v>
      </c>
      <c r="D1754" s="12">
        <v>40</v>
      </c>
      <c r="E1754" s="12"/>
      <c r="F1754" s="12">
        <v>40</v>
      </c>
      <c r="G1754" s="75" t="s">
        <v>1393</v>
      </c>
      <c r="H1754" s="11" t="s">
        <v>170</v>
      </c>
      <c r="I1754" s="11" t="s">
        <v>1394</v>
      </c>
      <c r="J1754" s="27"/>
      <c r="K1754" s="3"/>
    </row>
    <row r="1755" s="67" customFormat="1" ht="30" customHeight="1" spans="1:11">
      <c r="A1755" s="75" t="s">
        <v>2077</v>
      </c>
      <c r="B1755" s="30" t="s">
        <v>2078</v>
      </c>
      <c r="C1755" s="11" t="s">
        <v>144</v>
      </c>
      <c r="D1755" s="12">
        <v>35</v>
      </c>
      <c r="E1755" s="12"/>
      <c r="F1755" s="12">
        <v>35</v>
      </c>
      <c r="G1755" s="75" t="s">
        <v>1393</v>
      </c>
      <c r="H1755" s="11" t="s">
        <v>145</v>
      </c>
      <c r="I1755" s="11" t="s">
        <v>1394</v>
      </c>
      <c r="J1755" s="27"/>
      <c r="K1755" s="3"/>
    </row>
    <row r="1756" s="67" customFormat="1" ht="30" customHeight="1" spans="1:11">
      <c r="A1756" s="75" t="s">
        <v>2079</v>
      </c>
      <c r="B1756" s="30" t="s">
        <v>2080</v>
      </c>
      <c r="C1756" s="11" t="s">
        <v>1423</v>
      </c>
      <c r="D1756" s="12">
        <v>63</v>
      </c>
      <c r="E1756" s="12">
        <v>63</v>
      </c>
      <c r="F1756" s="12"/>
      <c r="G1756" s="75" t="s">
        <v>1393</v>
      </c>
      <c r="H1756" s="11" t="s">
        <v>145</v>
      </c>
      <c r="I1756" s="11" t="s">
        <v>1394</v>
      </c>
      <c r="J1756" s="27"/>
      <c r="K1756" s="3"/>
    </row>
    <row r="1757" s="67" customFormat="1" ht="30" customHeight="1" spans="1:11">
      <c r="A1757" s="75" t="s">
        <v>2079</v>
      </c>
      <c r="B1757" s="30" t="s">
        <v>2081</v>
      </c>
      <c r="C1757" s="11" t="s">
        <v>144</v>
      </c>
      <c r="D1757" s="12">
        <v>35</v>
      </c>
      <c r="E1757" s="12"/>
      <c r="F1757" s="12">
        <v>35</v>
      </c>
      <c r="G1757" s="75" t="s">
        <v>1393</v>
      </c>
      <c r="H1757" s="11" t="s">
        <v>145</v>
      </c>
      <c r="I1757" s="11" t="s">
        <v>1394</v>
      </c>
      <c r="J1757" s="27"/>
      <c r="K1757" s="3"/>
    </row>
    <row r="1758" s="67" customFormat="1" ht="30" customHeight="1" spans="1:11">
      <c r="A1758" s="75" t="s">
        <v>2082</v>
      </c>
      <c r="B1758" s="30" t="s">
        <v>2083</v>
      </c>
      <c r="C1758" s="11" t="s">
        <v>1434</v>
      </c>
      <c r="D1758" s="12">
        <v>10</v>
      </c>
      <c r="E1758" s="12"/>
      <c r="F1758" s="12">
        <v>10</v>
      </c>
      <c r="G1758" s="75" t="s">
        <v>1393</v>
      </c>
      <c r="H1758" s="11" t="s">
        <v>142</v>
      </c>
      <c r="I1758" s="11" t="s">
        <v>1394</v>
      </c>
      <c r="J1758" s="27"/>
      <c r="K1758" s="3"/>
    </row>
    <row r="1759" s="67" customFormat="1" ht="30" customHeight="1" spans="1:11">
      <c r="A1759" s="75" t="s">
        <v>2084</v>
      </c>
      <c r="B1759" s="30" t="s">
        <v>2085</v>
      </c>
      <c r="C1759" s="11" t="s">
        <v>169</v>
      </c>
      <c r="D1759" s="12">
        <v>25</v>
      </c>
      <c r="E1759" s="12"/>
      <c r="F1759" s="12">
        <v>25</v>
      </c>
      <c r="G1759" s="75" t="s">
        <v>1393</v>
      </c>
      <c r="H1759" s="11" t="s">
        <v>170</v>
      </c>
      <c r="I1759" s="11" t="s">
        <v>1394</v>
      </c>
      <c r="J1759" s="27"/>
      <c r="K1759" s="3"/>
    </row>
    <row r="1760" s="67" customFormat="1" ht="30" customHeight="1" spans="1:11">
      <c r="A1760" s="75" t="s">
        <v>2084</v>
      </c>
      <c r="B1760" s="30" t="s">
        <v>2086</v>
      </c>
      <c r="C1760" s="11" t="s">
        <v>169</v>
      </c>
      <c r="D1760" s="12">
        <v>20</v>
      </c>
      <c r="E1760" s="12">
        <v>20</v>
      </c>
      <c r="F1760" s="12"/>
      <c r="G1760" s="75" t="s">
        <v>1393</v>
      </c>
      <c r="H1760" s="11" t="s">
        <v>170</v>
      </c>
      <c r="I1760" s="11" t="s">
        <v>1394</v>
      </c>
      <c r="J1760" s="27"/>
      <c r="K1760" s="3"/>
    </row>
    <row r="1761" s="67" customFormat="1" ht="30" customHeight="1" spans="1:11">
      <c r="A1761" s="75" t="s">
        <v>2084</v>
      </c>
      <c r="B1761" s="30" t="s">
        <v>2087</v>
      </c>
      <c r="C1761" s="11" t="s">
        <v>144</v>
      </c>
      <c r="D1761" s="12">
        <v>25</v>
      </c>
      <c r="E1761" s="12">
        <v>25</v>
      </c>
      <c r="F1761" s="12"/>
      <c r="G1761" s="75" t="s">
        <v>1393</v>
      </c>
      <c r="H1761" s="11" t="s">
        <v>145</v>
      </c>
      <c r="I1761" s="11" t="s">
        <v>1394</v>
      </c>
      <c r="J1761" s="27"/>
      <c r="K1761" s="3"/>
    </row>
    <row r="1762" s="67" customFormat="1" ht="30" customHeight="1" spans="1:11">
      <c r="A1762" s="75" t="s">
        <v>2084</v>
      </c>
      <c r="B1762" s="30" t="s">
        <v>2088</v>
      </c>
      <c r="C1762" s="11" t="s">
        <v>144</v>
      </c>
      <c r="D1762" s="12">
        <v>25</v>
      </c>
      <c r="E1762" s="12"/>
      <c r="F1762" s="12">
        <v>25</v>
      </c>
      <c r="G1762" s="75" t="s">
        <v>1393</v>
      </c>
      <c r="H1762" s="11" t="s">
        <v>145</v>
      </c>
      <c r="I1762" s="11" t="s">
        <v>1394</v>
      </c>
      <c r="J1762" s="27"/>
      <c r="K1762" s="3"/>
    </row>
    <row r="1763" s="67" customFormat="1" ht="30" customHeight="1" spans="1:11">
      <c r="A1763" s="75" t="s">
        <v>2089</v>
      </c>
      <c r="B1763" s="30" t="s">
        <v>1489</v>
      </c>
      <c r="C1763" s="11" t="s">
        <v>1490</v>
      </c>
      <c r="D1763" s="12">
        <v>31.2</v>
      </c>
      <c r="E1763" s="12">
        <v>31.2</v>
      </c>
      <c r="F1763" s="12"/>
      <c r="G1763" s="75" t="s">
        <v>1393</v>
      </c>
      <c r="H1763" s="11" t="s">
        <v>1165</v>
      </c>
      <c r="I1763" s="11" t="s">
        <v>1394</v>
      </c>
      <c r="J1763" s="27"/>
      <c r="K1763" s="3"/>
    </row>
    <row r="1764" s="67" customFormat="1" ht="30" customHeight="1" spans="1:11">
      <c r="A1764" s="75" t="s">
        <v>2090</v>
      </c>
      <c r="B1764" s="30" t="s">
        <v>2091</v>
      </c>
      <c r="C1764" s="11" t="s">
        <v>144</v>
      </c>
      <c r="D1764" s="12">
        <v>25</v>
      </c>
      <c r="E1764" s="12"/>
      <c r="F1764" s="12">
        <v>25</v>
      </c>
      <c r="G1764" s="75" t="s">
        <v>1393</v>
      </c>
      <c r="H1764" s="11" t="s">
        <v>145</v>
      </c>
      <c r="I1764" s="11" t="s">
        <v>1394</v>
      </c>
      <c r="J1764" s="27"/>
      <c r="K1764" s="3"/>
    </row>
    <row r="1765" s="67" customFormat="1" ht="30" customHeight="1" spans="1:11">
      <c r="A1765" s="75" t="s">
        <v>2090</v>
      </c>
      <c r="B1765" s="30" t="s">
        <v>2092</v>
      </c>
      <c r="C1765" s="11" t="s">
        <v>144</v>
      </c>
      <c r="D1765" s="12">
        <v>12</v>
      </c>
      <c r="E1765" s="12">
        <v>12</v>
      </c>
      <c r="F1765" s="12"/>
      <c r="G1765" s="75" t="s">
        <v>1393</v>
      </c>
      <c r="H1765" s="11" t="s">
        <v>145</v>
      </c>
      <c r="I1765" s="11" t="s">
        <v>1394</v>
      </c>
      <c r="J1765" s="27"/>
      <c r="K1765" s="3"/>
    </row>
    <row r="1766" s="67" customFormat="1" ht="30" customHeight="1" spans="1:11">
      <c r="A1766" s="75" t="s">
        <v>2093</v>
      </c>
      <c r="B1766" s="30" t="s">
        <v>2094</v>
      </c>
      <c r="C1766" s="11" t="s">
        <v>1434</v>
      </c>
      <c r="D1766" s="12">
        <v>10</v>
      </c>
      <c r="E1766" s="12"/>
      <c r="F1766" s="12">
        <v>10</v>
      </c>
      <c r="G1766" s="75" t="s">
        <v>1393</v>
      </c>
      <c r="H1766" s="11" t="s">
        <v>142</v>
      </c>
      <c r="I1766" s="11" t="s">
        <v>1394</v>
      </c>
      <c r="J1766" s="27"/>
      <c r="K1766" s="3"/>
    </row>
    <row r="1767" s="67" customFormat="1" ht="30" customHeight="1" spans="1:11">
      <c r="A1767" s="75" t="s">
        <v>2095</v>
      </c>
      <c r="B1767" s="30" t="s">
        <v>2096</v>
      </c>
      <c r="C1767" s="11" t="s">
        <v>405</v>
      </c>
      <c r="D1767" s="12">
        <v>14</v>
      </c>
      <c r="E1767" s="12"/>
      <c r="F1767" s="12">
        <v>14</v>
      </c>
      <c r="G1767" s="75" t="s">
        <v>1393</v>
      </c>
      <c r="H1767" s="11" t="s">
        <v>170</v>
      </c>
      <c r="I1767" s="11" t="s">
        <v>1394</v>
      </c>
      <c r="J1767" s="27"/>
      <c r="K1767" s="3"/>
    </row>
    <row r="1768" s="67" customFormat="1" ht="30" customHeight="1" spans="1:11">
      <c r="A1768" s="75" t="s">
        <v>2097</v>
      </c>
      <c r="B1768" s="30" t="s">
        <v>2098</v>
      </c>
      <c r="C1768" s="11" t="s">
        <v>148</v>
      </c>
      <c r="D1768" s="12">
        <v>2</v>
      </c>
      <c r="E1768" s="12"/>
      <c r="F1768" s="12">
        <v>2</v>
      </c>
      <c r="G1768" s="75" t="s">
        <v>1393</v>
      </c>
      <c r="H1768" s="11" t="s">
        <v>149</v>
      </c>
      <c r="I1768" s="11" t="s">
        <v>1394</v>
      </c>
      <c r="J1768" s="27"/>
      <c r="K1768" s="3"/>
    </row>
    <row r="1769" s="67" customFormat="1" ht="30" customHeight="1" spans="1:11">
      <c r="A1769" s="75" t="s">
        <v>2097</v>
      </c>
      <c r="B1769" s="30" t="s">
        <v>2099</v>
      </c>
      <c r="C1769" s="11" t="s">
        <v>148</v>
      </c>
      <c r="D1769" s="12">
        <v>2</v>
      </c>
      <c r="E1769" s="12"/>
      <c r="F1769" s="12">
        <v>2</v>
      </c>
      <c r="G1769" s="75" t="s">
        <v>1393</v>
      </c>
      <c r="H1769" s="11" t="s">
        <v>149</v>
      </c>
      <c r="I1769" s="11" t="s">
        <v>1394</v>
      </c>
      <c r="J1769" s="27"/>
      <c r="K1769" s="3"/>
    </row>
    <row r="1770" s="67" customFormat="1" ht="30" customHeight="1" spans="1:11">
      <c r="A1770" s="75" t="s">
        <v>2100</v>
      </c>
      <c r="B1770" s="30" t="s">
        <v>2101</v>
      </c>
      <c r="C1770" s="11" t="s">
        <v>169</v>
      </c>
      <c r="D1770" s="12">
        <v>30</v>
      </c>
      <c r="E1770" s="12">
        <v>30</v>
      </c>
      <c r="F1770" s="12"/>
      <c r="G1770" s="75" t="s">
        <v>1393</v>
      </c>
      <c r="H1770" s="11" t="s">
        <v>170</v>
      </c>
      <c r="I1770" s="11" t="s">
        <v>1394</v>
      </c>
      <c r="J1770" s="27"/>
      <c r="K1770" s="3"/>
    </row>
    <row r="1771" s="67" customFormat="1" ht="30" customHeight="1" spans="1:11">
      <c r="A1771" s="75" t="s">
        <v>2102</v>
      </c>
      <c r="B1771" s="30" t="s">
        <v>1489</v>
      </c>
      <c r="C1771" s="11" t="s">
        <v>1490</v>
      </c>
      <c r="D1771" s="12">
        <v>35.2</v>
      </c>
      <c r="E1771" s="12">
        <v>35.2</v>
      </c>
      <c r="F1771" s="12"/>
      <c r="G1771" s="75" t="s">
        <v>1393</v>
      </c>
      <c r="H1771" s="11" t="s">
        <v>1165</v>
      </c>
      <c r="I1771" s="11" t="s">
        <v>1394</v>
      </c>
      <c r="J1771" s="27"/>
      <c r="K1771" s="3"/>
    </row>
    <row r="1772" s="67" customFormat="1" ht="30" customHeight="1" spans="1:11">
      <c r="A1772" s="75" t="s">
        <v>2103</v>
      </c>
      <c r="B1772" s="30" t="s">
        <v>1489</v>
      </c>
      <c r="C1772" s="11" t="s">
        <v>1490</v>
      </c>
      <c r="D1772" s="12">
        <v>40</v>
      </c>
      <c r="E1772" s="12">
        <v>40</v>
      </c>
      <c r="F1772" s="12"/>
      <c r="G1772" s="75" t="s">
        <v>1393</v>
      </c>
      <c r="H1772" s="11" t="s">
        <v>1165</v>
      </c>
      <c r="I1772" s="11" t="s">
        <v>1394</v>
      </c>
      <c r="J1772" s="27"/>
      <c r="K1772" s="3"/>
    </row>
    <row r="1773" s="67" customFormat="1" ht="30" customHeight="1" spans="1:11">
      <c r="A1773" s="75" t="s">
        <v>2104</v>
      </c>
      <c r="B1773" s="30" t="s">
        <v>2105</v>
      </c>
      <c r="C1773" s="11" t="s">
        <v>178</v>
      </c>
      <c r="D1773" s="12">
        <v>20</v>
      </c>
      <c r="E1773" s="12"/>
      <c r="F1773" s="12">
        <v>20</v>
      </c>
      <c r="G1773" s="75" t="s">
        <v>1393</v>
      </c>
      <c r="H1773" s="11" t="s">
        <v>175</v>
      </c>
      <c r="I1773" s="11" t="s">
        <v>1394</v>
      </c>
      <c r="J1773" s="27"/>
      <c r="K1773" s="3"/>
    </row>
    <row r="1774" s="67" customFormat="1" ht="30" customHeight="1" spans="1:11">
      <c r="A1774" s="75" t="s">
        <v>2104</v>
      </c>
      <c r="B1774" s="30" t="s">
        <v>2106</v>
      </c>
      <c r="C1774" s="11" t="s">
        <v>246</v>
      </c>
      <c r="D1774" s="12">
        <v>200</v>
      </c>
      <c r="E1774" s="12"/>
      <c r="F1774" s="12">
        <v>200</v>
      </c>
      <c r="G1774" s="75" t="s">
        <v>1393</v>
      </c>
      <c r="H1774" s="11" t="s">
        <v>247</v>
      </c>
      <c r="I1774" s="11" t="s">
        <v>1394</v>
      </c>
      <c r="J1774" s="27"/>
      <c r="K1774" s="3"/>
    </row>
    <row r="1775" s="67" customFormat="1" ht="30" customHeight="1" spans="1:11">
      <c r="A1775" s="75" t="s">
        <v>2104</v>
      </c>
      <c r="B1775" s="30" t="s">
        <v>2107</v>
      </c>
      <c r="C1775" s="11" t="s">
        <v>144</v>
      </c>
      <c r="D1775" s="12">
        <v>35</v>
      </c>
      <c r="E1775" s="12"/>
      <c r="F1775" s="12">
        <v>35</v>
      </c>
      <c r="G1775" s="75" t="s">
        <v>1393</v>
      </c>
      <c r="H1775" s="11" t="s">
        <v>145</v>
      </c>
      <c r="I1775" s="11" t="s">
        <v>1394</v>
      </c>
      <c r="J1775" s="27"/>
      <c r="K1775" s="3"/>
    </row>
    <row r="1776" s="67" customFormat="1" ht="30" customHeight="1" spans="1:11">
      <c r="A1776" s="75" t="s">
        <v>2104</v>
      </c>
      <c r="B1776" s="30" t="s">
        <v>2108</v>
      </c>
      <c r="C1776" s="11" t="s">
        <v>144</v>
      </c>
      <c r="D1776" s="12">
        <v>40</v>
      </c>
      <c r="E1776" s="12">
        <v>40</v>
      </c>
      <c r="F1776" s="12"/>
      <c r="G1776" s="75" t="s">
        <v>1393</v>
      </c>
      <c r="H1776" s="11" t="s">
        <v>145</v>
      </c>
      <c r="I1776" s="11" t="s">
        <v>1394</v>
      </c>
      <c r="J1776" s="27"/>
      <c r="K1776" s="3"/>
    </row>
    <row r="1777" s="67" customFormat="1" ht="30" customHeight="1" spans="1:11">
      <c r="A1777" s="75" t="s">
        <v>2109</v>
      </c>
      <c r="B1777" s="30" t="s">
        <v>2110</v>
      </c>
      <c r="C1777" s="11" t="s">
        <v>144</v>
      </c>
      <c r="D1777" s="12">
        <v>25</v>
      </c>
      <c r="E1777" s="12">
        <v>25</v>
      </c>
      <c r="F1777" s="12"/>
      <c r="G1777" s="75" t="s">
        <v>1393</v>
      </c>
      <c r="H1777" s="11" t="s">
        <v>145</v>
      </c>
      <c r="I1777" s="11" t="s">
        <v>1394</v>
      </c>
      <c r="J1777" s="27"/>
      <c r="K1777" s="3"/>
    </row>
    <row r="1778" s="67" customFormat="1" ht="30" customHeight="1" spans="1:11">
      <c r="A1778" s="75" t="s">
        <v>2111</v>
      </c>
      <c r="B1778" s="30" t="s">
        <v>2112</v>
      </c>
      <c r="C1778" s="11" t="s">
        <v>1423</v>
      </c>
      <c r="D1778" s="12">
        <v>14</v>
      </c>
      <c r="E1778" s="12">
        <v>14</v>
      </c>
      <c r="F1778" s="12"/>
      <c r="G1778" s="75" t="s">
        <v>1393</v>
      </c>
      <c r="H1778" s="11" t="s">
        <v>145</v>
      </c>
      <c r="I1778" s="11" t="s">
        <v>1394</v>
      </c>
      <c r="J1778" s="27"/>
      <c r="K1778" s="3"/>
    </row>
    <row r="1779" s="67" customFormat="1" ht="30" customHeight="1" spans="1:11">
      <c r="A1779" s="75" t="s">
        <v>2111</v>
      </c>
      <c r="B1779" s="30" t="s">
        <v>2113</v>
      </c>
      <c r="C1779" s="11" t="s">
        <v>144</v>
      </c>
      <c r="D1779" s="12">
        <v>17.5</v>
      </c>
      <c r="E1779" s="12">
        <v>17.5</v>
      </c>
      <c r="F1779" s="12"/>
      <c r="G1779" s="75" t="s">
        <v>1393</v>
      </c>
      <c r="H1779" s="11" t="s">
        <v>145</v>
      </c>
      <c r="I1779" s="11" t="s">
        <v>1394</v>
      </c>
      <c r="J1779" s="27"/>
      <c r="K1779" s="3"/>
    </row>
    <row r="1780" s="67" customFormat="1" ht="30" customHeight="1" spans="1:11">
      <c r="A1780" s="75" t="s">
        <v>2114</v>
      </c>
      <c r="B1780" s="30" t="s">
        <v>2115</v>
      </c>
      <c r="C1780" s="11" t="s">
        <v>144</v>
      </c>
      <c r="D1780" s="12">
        <v>25</v>
      </c>
      <c r="E1780" s="12">
        <v>25</v>
      </c>
      <c r="F1780" s="12"/>
      <c r="G1780" s="75" t="s">
        <v>1393</v>
      </c>
      <c r="H1780" s="11" t="s">
        <v>145</v>
      </c>
      <c r="I1780" s="11" t="s">
        <v>1394</v>
      </c>
      <c r="J1780" s="27"/>
      <c r="K1780" s="3"/>
    </row>
    <row r="1781" s="67" customFormat="1" ht="30" customHeight="1" spans="1:11">
      <c r="A1781" s="75" t="s">
        <v>2116</v>
      </c>
      <c r="B1781" s="30" t="s">
        <v>2117</v>
      </c>
      <c r="C1781" s="11" t="s">
        <v>144</v>
      </c>
      <c r="D1781" s="12">
        <v>25</v>
      </c>
      <c r="E1781" s="12"/>
      <c r="F1781" s="12">
        <v>25</v>
      </c>
      <c r="G1781" s="75" t="s">
        <v>1393</v>
      </c>
      <c r="H1781" s="11" t="s">
        <v>145</v>
      </c>
      <c r="I1781" s="11" t="s">
        <v>1394</v>
      </c>
      <c r="J1781" s="27"/>
      <c r="K1781" s="3"/>
    </row>
    <row r="1782" s="67" customFormat="1" ht="30" customHeight="1" spans="1:11">
      <c r="A1782" s="75" t="s">
        <v>2118</v>
      </c>
      <c r="B1782" s="30" t="s">
        <v>2119</v>
      </c>
      <c r="C1782" s="11" t="s">
        <v>169</v>
      </c>
      <c r="D1782" s="12">
        <v>25</v>
      </c>
      <c r="E1782" s="12"/>
      <c r="F1782" s="12">
        <v>25</v>
      </c>
      <c r="G1782" s="75" t="s">
        <v>1393</v>
      </c>
      <c r="H1782" s="11" t="s">
        <v>170</v>
      </c>
      <c r="I1782" s="11" t="s">
        <v>1394</v>
      </c>
      <c r="J1782" s="27"/>
      <c r="K1782" s="3"/>
    </row>
    <row r="1783" s="67" customFormat="1" ht="30" customHeight="1" spans="1:11">
      <c r="A1783" s="75" t="s">
        <v>2120</v>
      </c>
      <c r="B1783" s="30" t="s">
        <v>2121</v>
      </c>
      <c r="C1783" s="11" t="s">
        <v>144</v>
      </c>
      <c r="D1783" s="12">
        <v>25</v>
      </c>
      <c r="E1783" s="12">
        <v>25</v>
      </c>
      <c r="F1783" s="12"/>
      <c r="G1783" s="75" t="s">
        <v>1393</v>
      </c>
      <c r="H1783" s="11" t="s">
        <v>145</v>
      </c>
      <c r="I1783" s="11" t="s">
        <v>1394</v>
      </c>
      <c r="J1783" s="27"/>
      <c r="K1783" s="3"/>
    </row>
    <row r="1784" s="67" customFormat="1" ht="30" customHeight="1" spans="1:11">
      <c r="A1784" s="75" t="s">
        <v>2122</v>
      </c>
      <c r="B1784" s="30" t="s">
        <v>2123</v>
      </c>
      <c r="C1784" s="11" t="s">
        <v>144</v>
      </c>
      <c r="D1784" s="12">
        <v>24</v>
      </c>
      <c r="E1784" s="12">
        <v>24</v>
      </c>
      <c r="F1784" s="12"/>
      <c r="G1784" s="75" t="s">
        <v>1393</v>
      </c>
      <c r="H1784" s="11" t="s">
        <v>145</v>
      </c>
      <c r="I1784" s="11" t="s">
        <v>1394</v>
      </c>
      <c r="J1784" s="27"/>
      <c r="K1784" s="3"/>
    </row>
    <row r="1785" s="67" customFormat="1" ht="30" customHeight="1" spans="1:11">
      <c r="A1785" s="75" t="s">
        <v>2124</v>
      </c>
      <c r="B1785" s="30" t="s">
        <v>2125</v>
      </c>
      <c r="C1785" s="11" t="s">
        <v>144</v>
      </c>
      <c r="D1785" s="12">
        <v>25</v>
      </c>
      <c r="E1785" s="12">
        <v>25</v>
      </c>
      <c r="F1785" s="12"/>
      <c r="G1785" s="75" t="s">
        <v>1393</v>
      </c>
      <c r="H1785" s="11" t="s">
        <v>145</v>
      </c>
      <c r="I1785" s="11" t="s">
        <v>1394</v>
      </c>
      <c r="J1785" s="27"/>
      <c r="K1785" s="3"/>
    </row>
    <row r="1786" s="67" customFormat="1" ht="30" customHeight="1" spans="1:11">
      <c r="A1786" s="75" t="s">
        <v>2126</v>
      </c>
      <c r="B1786" s="30" t="s">
        <v>1489</v>
      </c>
      <c r="C1786" s="11" t="s">
        <v>1490</v>
      </c>
      <c r="D1786" s="12">
        <v>40</v>
      </c>
      <c r="E1786" s="12">
        <v>40</v>
      </c>
      <c r="F1786" s="12"/>
      <c r="G1786" s="75" t="s">
        <v>1393</v>
      </c>
      <c r="H1786" s="11" t="s">
        <v>1165</v>
      </c>
      <c r="I1786" s="11" t="s">
        <v>1394</v>
      </c>
      <c r="J1786" s="27"/>
      <c r="K1786" s="3"/>
    </row>
    <row r="1787" s="67" customFormat="1" ht="30" customHeight="1" spans="1:11">
      <c r="A1787" s="75" t="s">
        <v>2127</v>
      </c>
      <c r="B1787" s="30" t="s">
        <v>2128</v>
      </c>
      <c r="C1787" s="11" t="s">
        <v>144</v>
      </c>
      <c r="D1787" s="12">
        <v>25</v>
      </c>
      <c r="E1787" s="12">
        <v>25</v>
      </c>
      <c r="F1787" s="12"/>
      <c r="G1787" s="75" t="s">
        <v>1393</v>
      </c>
      <c r="H1787" s="11" t="s">
        <v>145</v>
      </c>
      <c r="I1787" s="11" t="s">
        <v>1394</v>
      </c>
      <c r="J1787" s="27"/>
      <c r="K1787" s="3"/>
    </row>
    <row r="1788" s="67" customFormat="1" ht="30" customHeight="1" spans="1:11">
      <c r="A1788" s="75" t="s">
        <v>2129</v>
      </c>
      <c r="B1788" s="30" t="s">
        <v>2130</v>
      </c>
      <c r="C1788" s="11" t="s">
        <v>144</v>
      </c>
      <c r="D1788" s="12">
        <v>35</v>
      </c>
      <c r="E1788" s="12"/>
      <c r="F1788" s="12">
        <v>35</v>
      </c>
      <c r="G1788" s="75" t="s">
        <v>1393</v>
      </c>
      <c r="H1788" s="11" t="s">
        <v>145</v>
      </c>
      <c r="I1788" s="11" t="s">
        <v>1394</v>
      </c>
      <c r="J1788" s="27"/>
      <c r="K1788" s="3"/>
    </row>
    <row r="1789" s="67" customFormat="1" ht="30" customHeight="1" spans="1:11">
      <c r="A1789" s="75" t="s">
        <v>2131</v>
      </c>
      <c r="B1789" s="30" t="s">
        <v>2132</v>
      </c>
      <c r="C1789" s="11" t="s">
        <v>1529</v>
      </c>
      <c r="D1789" s="12">
        <v>20</v>
      </c>
      <c r="E1789" s="12"/>
      <c r="F1789" s="12">
        <v>20</v>
      </c>
      <c r="G1789" s="75" t="s">
        <v>1393</v>
      </c>
      <c r="H1789" s="11" t="s">
        <v>175</v>
      </c>
      <c r="I1789" s="11" t="s">
        <v>1394</v>
      </c>
      <c r="J1789" s="27"/>
      <c r="K1789" s="3"/>
    </row>
    <row r="1790" s="67" customFormat="1" ht="30" customHeight="1" spans="1:11">
      <c r="A1790" s="75" t="s">
        <v>2133</v>
      </c>
      <c r="B1790" s="30" t="s">
        <v>2134</v>
      </c>
      <c r="C1790" s="11" t="s">
        <v>136</v>
      </c>
      <c r="D1790" s="12">
        <v>50</v>
      </c>
      <c r="E1790" s="12"/>
      <c r="F1790" s="12">
        <v>50</v>
      </c>
      <c r="G1790" s="75" t="s">
        <v>1393</v>
      </c>
      <c r="H1790" s="11" t="s">
        <v>137</v>
      </c>
      <c r="I1790" s="11" t="s">
        <v>1394</v>
      </c>
      <c r="J1790" s="27"/>
      <c r="K1790" s="3"/>
    </row>
    <row r="1791" s="67" customFormat="1" ht="30" customHeight="1" spans="1:11">
      <c r="A1791" s="75" t="s">
        <v>2133</v>
      </c>
      <c r="B1791" s="30" t="s">
        <v>2135</v>
      </c>
      <c r="C1791" s="11" t="s">
        <v>169</v>
      </c>
      <c r="D1791" s="12">
        <v>25</v>
      </c>
      <c r="E1791" s="12"/>
      <c r="F1791" s="12">
        <v>25</v>
      </c>
      <c r="G1791" s="75" t="s">
        <v>1393</v>
      </c>
      <c r="H1791" s="11" t="s">
        <v>170</v>
      </c>
      <c r="I1791" s="11" t="s">
        <v>1394</v>
      </c>
      <c r="J1791" s="27"/>
      <c r="K1791" s="3"/>
    </row>
    <row r="1792" s="67" customFormat="1" ht="30" customHeight="1" spans="1:11">
      <c r="A1792" s="75" t="s">
        <v>2133</v>
      </c>
      <c r="B1792" s="30" t="s">
        <v>2136</v>
      </c>
      <c r="C1792" s="11" t="s">
        <v>169</v>
      </c>
      <c r="D1792" s="12">
        <v>25</v>
      </c>
      <c r="E1792" s="12">
        <v>25</v>
      </c>
      <c r="F1792" s="12"/>
      <c r="G1792" s="75" t="s">
        <v>1393</v>
      </c>
      <c r="H1792" s="11" t="s">
        <v>170</v>
      </c>
      <c r="I1792" s="11" t="s">
        <v>1394</v>
      </c>
      <c r="J1792" s="27"/>
      <c r="K1792" s="3"/>
    </row>
    <row r="1793" s="67" customFormat="1" ht="30" customHeight="1" spans="1:11">
      <c r="A1793" s="75" t="s">
        <v>2133</v>
      </c>
      <c r="B1793" s="30" t="s">
        <v>2137</v>
      </c>
      <c r="C1793" s="11" t="s">
        <v>1431</v>
      </c>
      <c r="D1793" s="12">
        <v>63</v>
      </c>
      <c r="E1793" s="12">
        <v>63</v>
      </c>
      <c r="F1793" s="12"/>
      <c r="G1793" s="75" t="s">
        <v>1393</v>
      </c>
      <c r="H1793" s="11" t="s">
        <v>170</v>
      </c>
      <c r="I1793" s="11" t="s">
        <v>1394</v>
      </c>
      <c r="J1793" s="27"/>
      <c r="K1793" s="3"/>
    </row>
    <row r="1794" s="67" customFormat="1" ht="30" customHeight="1" spans="1:11">
      <c r="A1794" s="75" t="s">
        <v>2133</v>
      </c>
      <c r="B1794" s="30" t="s">
        <v>2138</v>
      </c>
      <c r="C1794" s="11" t="s">
        <v>144</v>
      </c>
      <c r="D1794" s="12">
        <v>25</v>
      </c>
      <c r="E1794" s="12">
        <v>25</v>
      </c>
      <c r="F1794" s="12"/>
      <c r="G1794" s="75" t="s">
        <v>1393</v>
      </c>
      <c r="H1794" s="11" t="s">
        <v>145</v>
      </c>
      <c r="I1794" s="11" t="s">
        <v>1394</v>
      </c>
      <c r="J1794" s="27"/>
      <c r="K1794" s="3"/>
    </row>
    <row r="1795" s="67" customFormat="1" ht="30" customHeight="1" spans="1:11">
      <c r="A1795" s="75" t="s">
        <v>2139</v>
      </c>
      <c r="B1795" s="30" t="s">
        <v>2140</v>
      </c>
      <c r="C1795" s="11" t="s">
        <v>144</v>
      </c>
      <c r="D1795" s="12">
        <v>35</v>
      </c>
      <c r="E1795" s="12">
        <v>35</v>
      </c>
      <c r="F1795" s="12"/>
      <c r="G1795" s="75" t="s">
        <v>1393</v>
      </c>
      <c r="H1795" s="11" t="s">
        <v>145</v>
      </c>
      <c r="I1795" s="11" t="s">
        <v>1394</v>
      </c>
      <c r="J1795" s="27"/>
      <c r="K1795" s="3"/>
    </row>
    <row r="1796" s="67" customFormat="1" ht="30" customHeight="1" spans="1:11">
      <c r="A1796" s="75" t="s">
        <v>2141</v>
      </c>
      <c r="B1796" s="30" t="s">
        <v>2142</v>
      </c>
      <c r="C1796" s="11" t="s">
        <v>1177</v>
      </c>
      <c r="D1796" s="12">
        <v>12</v>
      </c>
      <c r="E1796" s="12"/>
      <c r="F1796" s="12">
        <v>12</v>
      </c>
      <c r="G1796" s="75" t="s">
        <v>1393</v>
      </c>
      <c r="H1796" s="11" t="s">
        <v>170</v>
      </c>
      <c r="I1796" s="11" t="s">
        <v>1394</v>
      </c>
      <c r="J1796" s="27"/>
      <c r="K1796" s="3"/>
    </row>
    <row r="1797" s="67" customFormat="1" ht="30" customHeight="1" spans="1:11">
      <c r="A1797" s="75" t="s">
        <v>2143</v>
      </c>
      <c r="B1797" s="30" t="s">
        <v>2144</v>
      </c>
      <c r="C1797" s="11" t="s">
        <v>144</v>
      </c>
      <c r="D1797" s="12">
        <v>10</v>
      </c>
      <c r="E1797" s="12">
        <v>10</v>
      </c>
      <c r="F1797" s="12"/>
      <c r="G1797" s="75" t="s">
        <v>1393</v>
      </c>
      <c r="H1797" s="11" t="s">
        <v>145</v>
      </c>
      <c r="I1797" s="11" t="s">
        <v>1394</v>
      </c>
      <c r="J1797" s="27"/>
      <c r="K1797" s="3"/>
    </row>
    <row r="1798" s="67" customFormat="1" ht="30" customHeight="1" spans="1:11">
      <c r="A1798" s="75" t="s">
        <v>2145</v>
      </c>
      <c r="B1798" s="30" t="s">
        <v>1489</v>
      </c>
      <c r="C1798" s="11" t="s">
        <v>1490</v>
      </c>
      <c r="D1798" s="12">
        <v>50</v>
      </c>
      <c r="E1798" s="12">
        <v>50</v>
      </c>
      <c r="F1798" s="12"/>
      <c r="G1798" s="75" t="s">
        <v>1393</v>
      </c>
      <c r="H1798" s="11" t="s">
        <v>1165</v>
      </c>
      <c r="I1798" s="11" t="s">
        <v>1394</v>
      </c>
      <c r="J1798" s="27"/>
      <c r="K1798" s="3"/>
    </row>
    <row r="1799" s="67" customFormat="1" ht="30" customHeight="1" spans="1:11">
      <c r="A1799" s="75" t="s">
        <v>2146</v>
      </c>
      <c r="B1799" s="30" t="s">
        <v>2147</v>
      </c>
      <c r="C1799" s="11" t="s">
        <v>1431</v>
      </c>
      <c r="D1799" s="12">
        <v>42</v>
      </c>
      <c r="E1799" s="12">
        <v>42</v>
      </c>
      <c r="F1799" s="12"/>
      <c r="G1799" s="75" t="s">
        <v>1393</v>
      </c>
      <c r="H1799" s="11" t="s">
        <v>170</v>
      </c>
      <c r="I1799" s="11" t="s">
        <v>1394</v>
      </c>
      <c r="J1799" s="27"/>
      <c r="K1799" s="3"/>
    </row>
    <row r="1800" s="67" customFormat="1" ht="30" customHeight="1" spans="1:11">
      <c r="A1800" s="75" t="s">
        <v>2148</v>
      </c>
      <c r="B1800" s="30" t="s">
        <v>2149</v>
      </c>
      <c r="C1800" s="11" t="s">
        <v>169</v>
      </c>
      <c r="D1800" s="12">
        <v>100</v>
      </c>
      <c r="E1800" s="12"/>
      <c r="F1800" s="12">
        <v>100</v>
      </c>
      <c r="G1800" s="75" t="s">
        <v>1393</v>
      </c>
      <c r="H1800" s="11" t="s">
        <v>142</v>
      </c>
      <c r="I1800" s="11" t="s">
        <v>1394</v>
      </c>
      <c r="J1800" s="27"/>
      <c r="K1800" s="3"/>
    </row>
    <row r="1801" s="67" customFormat="1" ht="30" customHeight="1" spans="1:11">
      <c r="A1801" s="75" t="s">
        <v>2148</v>
      </c>
      <c r="B1801" s="30" t="s">
        <v>2150</v>
      </c>
      <c r="C1801" s="11" t="s">
        <v>169</v>
      </c>
      <c r="D1801" s="12">
        <v>100</v>
      </c>
      <c r="E1801" s="12"/>
      <c r="F1801" s="12">
        <v>100</v>
      </c>
      <c r="G1801" s="75" t="s">
        <v>1393</v>
      </c>
      <c r="H1801" s="11" t="s">
        <v>142</v>
      </c>
      <c r="I1801" s="11" t="s">
        <v>1394</v>
      </c>
      <c r="J1801" s="27"/>
      <c r="K1801" s="3"/>
    </row>
    <row r="1802" s="67" customFormat="1" ht="30" customHeight="1" spans="1:11">
      <c r="A1802" s="75" t="s">
        <v>2148</v>
      </c>
      <c r="B1802" s="30" t="s">
        <v>2151</v>
      </c>
      <c r="C1802" s="11" t="s">
        <v>169</v>
      </c>
      <c r="D1802" s="12">
        <v>100</v>
      </c>
      <c r="E1802" s="12"/>
      <c r="F1802" s="12">
        <v>100</v>
      </c>
      <c r="G1802" s="75" t="s">
        <v>1393</v>
      </c>
      <c r="H1802" s="11" t="s">
        <v>142</v>
      </c>
      <c r="I1802" s="11" t="s">
        <v>1394</v>
      </c>
      <c r="J1802" s="27"/>
      <c r="K1802" s="3"/>
    </row>
    <row r="1803" s="67" customFormat="1" ht="30" customHeight="1" spans="1:11">
      <c r="A1803" s="75" t="s">
        <v>2148</v>
      </c>
      <c r="B1803" s="30" t="s">
        <v>2152</v>
      </c>
      <c r="C1803" s="11" t="s">
        <v>144</v>
      </c>
      <c r="D1803" s="12">
        <v>25</v>
      </c>
      <c r="E1803" s="12"/>
      <c r="F1803" s="12">
        <v>25</v>
      </c>
      <c r="G1803" s="75" t="s">
        <v>1393</v>
      </c>
      <c r="H1803" s="11" t="s">
        <v>145</v>
      </c>
      <c r="I1803" s="11" t="s">
        <v>1394</v>
      </c>
      <c r="J1803" s="27"/>
      <c r="K1803" s="3"/>
    </row>
    <row r="1804" s="67" customFormat="1" ht="30" customHeight="1" spans="1:11">
      <c r="A1804" s="75" t="s">
        <v>2148</v>
      </c>
      <c r="B1804" s="30" t="s">
        <v>2153</v>
      </c>
      <c r="C1804" s="11" t="s">
        <v>144</v>
      </c>
      <c r="D1804" s="12">
        <v>25</v>
      </c>
      <c r="E1804" s="12"/>
      <c r="F1804" s="12">
        <v>25</v>
      </c>
      <c r="G1804" s="75" t="s">
        <v>1393</v>
      </c>
      <c r="H1804" s="11" t="s">
        <v>145</v>
      </c>
      <c r="I1804" s="11" t="s">
        <v>1394</v>
      </c>
      <c r="J1804" s="27"/>
      <c r="K1804" s="3"/>
    </row>
    <row r="1805" s="67" customFormat="1" ht="30" customHeight="1" spans="1:11">
      <c r="A1805" s="75" t="s">
        <v>2154</v>
      </c>
      <c r="B1805" s="30" t="s">
        <v>2155</v>
      </c>
      <c r="C1805" s="11" t="s">
        <v>144</v>
      </c>
      <c r="D1805" s="12">
        <v>25</v>
      </c>
      <c r="E1805" s="12"/>
      <c r="F1805" s="12">
        <v>25</v>
      </c>
      <c r="G1805" s="75" t="s">
        <v>1393</v>
      </c>
      <c r="H1805" s="11" t="s">
        <v>145</v>
      </c>
      <c r="I1805" s="11" t="s">
        <v>1394</v>
      </c>
      <c r="J1805" s="27"/>
      <c r="K1805" s="3"/>
    </row>
    <row r="1806" s="67" customFormat="1" ht="30" customHeight="1" spans="1:11">
      <c r="A1806" s="75" t="s">
        <v>2156</v>
      </c>
      <c r="B1806" s="30" t="s">
        <v>2157</v>
      </c>
      <c r="C1806" s="11" t="s">
        <v>144</v>
      </c>
      <c r="D1806" s="12">
        <v>40</v>
      </c>
      <c r="E1806" s="12">
        <v>40</v>
      </c>
      <c r="F1806" s="12"/>
      <c r="G1806" s="75" t="s">
        <v>1393</v>
      </c>
      <c r="H1806" s="11" t="s">
        <v>145</v>
      </c>
      <c r="I1806" s="11" t="s">
        <v>1394</v>
      </c>
      <c r="J1806" s="27"/>
      <c r="K1806" s="3"/>
    </row>
    <row r="1807" s="67" customFormat="1" ht="30" customHeight="1" spans="1:11">
      <c r="A1807" s="75" t="s">
        <v>2156</v>
      </c>
      <c r="B1807" s="30" t="s">
        <v>2158</v>
      </c>
      <c r="C1807" s="11" t="s">
        <v>144</v>
      </c>
      <c r="D1807" s="12">
        <v>35</v>
      </c>
      <c r="E1807" s="12"/>
      <c r="F1807" s="12">
        <v>35</v>
      </c>
      <c r="G1807" s="75" t="s">
        <v>1393</v>
      </c>
      <c r="H1807" s="11" t="s">
        <v>145</v>
      </c>
      <c r="I1807" s="11" t="s">
        <v>1394</v>
      </c>
      <c r="J1807" s="27"/>
      <c r="K1807" s="3"/>
    </row>
    <row r="1808" s="67" customFormat="1" ht="30" customHeight="1" spans="1:11">
      <c r="A1808" s="75" t="s">
        <v>2159</v>
      </c>
      <c r="B1808" s="30" t="s">
        <v>2159</v>
      </c>
      <c r="C1808" s="11" t="s">
        <v>1177</v>
      </c>
      <c r="D1808" s="12">
        <v>15</v>
      </c>
      <c r="E1808" s="12"/>
      <c r="F1808" s="12">
        <v>15</v>
      </c>
      <c r="G1808" s="75" t="s">
        <v>1393</v>
      </c>
      <c r="H1808" s="11" t="s">
        <v>170</v>
      </c>
      <c r="I1808" s="11" t="s">
        <v>1394</v>
      </c>
      <c r="J1808" s="27"/>
      <c r="K1808" s="3"/>
    </row>
    <row r="1809" s="67" customFormat="1" ht="30" customHeight="1" spans="1:11">
      <c r="A1809" s="75" t="s">
        <v>2160</v>
      </c>
      <c r="B1809" s="30" t="s">
        <v>1489</v>
      </c>
      <c r="C1809" s="11" t="s">
        <v>1490</v>
      </c>
      <c r="D1809" s="12">
        <v>34</v>
      </c>
      <c r="E1809" s="12">
        <v>34</v>
      </c>
      <c r="F1809" s="12"/>
      <c r="G1809" s="75" t="s">
        <v>1393</v>
      </c>
      <c r="H1809" s="11" t="s">
        <v>1165</v>
      </c>
      <c r="I1809" s="11" t="s">
        <v>1394</v>
      </c>
      <c r="J1809" s="27"/>
      <c r="K1809" s="3"/>
    </row>
    <row r="1810" s="67" customFormat="1" ht="30" customHeight="1" spans="1:11">
      <c r="A1810" s="75" t="s">
        <v>2161</v>
      </c>
      <c r="B1810" s="30" t="s">
        <v>2162</v>
      </c>
      <c r="C1810" s="11" t="s">
        <v>1423</v>
      </c>
      <c r="D1810" s="12">
        <v>35</v>
      </c>
      <c r="E1810" s="12">
        <v>35</v>
      </c>
      <c r="F1810" s="12"/>
      <c r="G1810" s="75" t="s">
        <v>1393</v>
      </c>
      <c r="H1810" s="11" t="s">
        <v>145</v>
      </c>
      <c r="I1810" s="11" t="s">
        <v>1394</v>
      </c>
      <c r="J1810" s="27"/>
      <c r="K1810" s="3"/>
    </row>
    <row r="1811" s="67" customFormat="1" ht="30" customHeight="1" spans="1:11">
      <c r="A1811" s="75" t="s">
        <v>2163</v>
      </c>
      <c r="B1811" s="30" t="s">
        <v>2164</v>
      </c>
      <c r="C1811" s="11" t="s">
        <v>405</v>
      </c>
      <c r="D1811" s="12">
        <v>12</v>
      </c>
      <c r="E1811" s="12"/>
      <c r="F1811" s="12">
        <v>12</v>
      </c>
      <c r="G1811" s="75" t="s">
        <v>1393</v>
      </c>
      <c r="H1811" s="11" t="s">
        <v>170</v>
      </c>
      <c r="I1811" s="11" t="s">
        <v>1394</v>
      </c>
      <c r="J1811" s="27"/>
      <c r="K1811" s="3"/>
    </row>
    <row r="1812" s="67" customFormat="1" ht="30" customHeight="1" spans="1:11">
      <c r="A1812" s="75" t="s">
        <v>2165</v>
      </c>
      <c r="B1812" s="30" t="s">
        <v>2166</v>
      </c>
      <c r="C1812" s="11" t="s">
        <v>1434</v>
      </c>
      <c r="D1812" s="12">
        <v>10</v>
      </c>
      <c r="E1812" s="12"/>
      <c r="F1812" s="12">
        <v>10</v>
      </c>
      <c r="G1812" s="75" t="s">
        <v>1393</v>
      </c>
      <c r="H1812" s="11" t="s">
        <v>142</v>
      </c>
      <c r="I1812" s="11" t="s">
        <v>1394</v>
      </c>
      <c r="J1812" s="27"/>
      <c r="K1812" s="3"/>
    </row>
    <row r="1813" s="67" customFormat="1" ht="30" customHeight="1" spans="1:11">
      <c r="A1813" s="75" t="s">
        <v>2167</v>
      </c>
      <c r="B1813" s="30" t="s">
        <v>2168</v>
      </c>
      <c r="C1813" s="11" t="s">
        <v>169</v>
      </c>
      <c r="D1813" s="12">
        <v>25</v>
      </c>
      <c r="E1813" s="12">
        <v>25</v>
      </c>
      <c r="F1813" s="12"/>
      <c r="G1813" s="75" t="s">
        <v>1393</v>
      </c>
      <c r="H1813" s="11" t="s">
        <v>170</v>
      </c>
      <c r="I1813" s="11" t="s">
        <v>1394</v>
      </c>
      <c r="J1813" s="27"/>
      <c r="K1813" s="3"/>
    </row>
    <row r="1814" s="67" customFormat="1" ht="30" customHeight="1" spans="1:11">
      <c r="A1814" s="75" t="s">
        <v>2169</v>
      </c>
      <c r="B1814" s="30" t="s">
        <v>2170</v>
      </c>
      <c r="C1814" s="11" t="s">
        <v>144</v>
      </c>
      <c r="D1814" s="12">
        <v>25</v>
      </c>
      <c r="E1814" s="12">
        <v>25</v>
      </c>
      <c r="F1814" s="12"/>
      <c r="G1814" s="75" t="s">
        <v>1393</v>
      </c>
      <c r="H1814" s="11" t="s">
        <v>145</v>
      </c>
      <c r="I1814" s="11" t="s">
        <v>1394</v>
      </c>
      <c r="J1814" s="27"/>
      <c r="K1814" s="3"/>
    </row>
    <row r="1815" s="67" customFormat="1" ht="30" customHeight="1" spans="1:11">
      <c r="A1815" s="75" t="s">
        <v>2171</v>
      </c>
      <c r="B1815" s="30" t="s">
        <v>2172</v>
      </c>
      <c r="C1815" s="11" t="s">
        <v>1177</v>
      </c>
      <c r="D1815" s="12">
        <v>3</v>
      </c>
      <c r="E1815" s="12"/>
      <c r="F1815" s="12">
        <v>3</v>
      </c>
      <c r="G1815" s="75" t="s">
        <v>1393</v>
      </c>
      <c r="H1815" s="11" t="s">
        <v>170</v>
      </c>
      <c r="I1815" s="11" t="s">
        <v>1394</v>
      </c>
      <c r="J1815" s="27"/>
      <c r="K1815" s="3"/>
    </row>
    <row r="1816" s="67" customFormat="1" ht="30" customHeight="1" spans="1:11">
      <c r="A1816" s="75" t="s">
        <v>2173</v>
      </c>
      <c r="B1816" s="30" t="s">
        <v>2174</v>
      </c>
      <c r="C1816" s="11" t="s">
        <v>169</v>
      </c>
      <c r="D1816" s="12">
        <v>25</v>
      </c>
      <c r="E1816" s="12"/>
      <c r="F1816" s="12">
        <v>25</v>
      </c>
      <c r="G1816" s="75" t="s">
        <v>1393</v>
      </c>
      <c r="H1816" s="11" t="s">
        <v>170</v>
      </c>
      <c r="I1816" s="11" t="s">
        <v>1394</v>
      </c>
      <c r="J1816" s="27"/>
      <c r="K1816" s="3"/>
    </row>
    <row r="1817" s="67" customFormat="1" ht="30" customHeight="1" spans="1:11">
      <c r="A1817" s="75" t="s">
        <v>2175</v>
      </c>
      <c r="B1817" s="30" t="s">
        <v>1489</v>
      </c>
      <c r="C1817" s="11" t="s">
        <v>1490</v>
      </c>
      <c r="D1817" s="12">
        <v>39.8</v>
      </c>
      <c r="E1817" s="12">
        <v>39.8</v>
      </c>
      <c r="F1817" s="12"/>
      <c r="G1817" s="75" t="s">
        <v>1393</v>
      </c>
      <c r="H1817" s="11" t="s">
        <v>1165</v>
      </c>
      <c r="I1817" s="11" t="s">
        <v>1394</v>
      </c>
      <c r="J1817" s="27"/>
      <c r="K1817" s="3"/>
    </row>
    <row r="1818" s="67" customFormat="1" ht="30" customHeight="1" spans="1:11">
      <c r="A1818" s="75" t="s">
        <v>2176</v>
      </c>
      <c r="B1818" s="30" t="s">
        <v>1489</v>
      </c>
      <c r="C1818" s="11" t="s">
        <v>1490</v>
      </c>
      <c r="D1818" s="12">
        <v>40</v>
      </c>
      <c r="E1818" s="12">
        <v>40</v>
      </c>
      <c r="F1818" s="12"/>
      <c r="G1818" s="75" t="s">
        <v>1393</v>
      </c>
      <c r="H1818" s="11" t="s">
        <v>1165</v>
      </c>
      <c r="I1818" s="11" t="s">
        <v>1394</v>
      </c>
      <c r="J1818" s="27"/>
      <c r="K1818" s="3"/>
    </row>
    <row r="1819" s="67" customFormat="1" ht="30" customHeight="1" spans="1:11">
      <c r="A1819" s="75" t="s">
        <v>2176</v>
      </c>
      <c r="B1819" s="30" t="s">
        <v>2177</v>
      </c>
      <c r="C1819" s="11" t="s">
        <v>144</v>
      </c>
      <c r="D1819" s="12">
        <v>25</v>
      </c>
      <c r="E1819" s="12"/>
      <c r="F1819" s="12">
        <v>25</v>
      </c>
      <c r="G1819" s="75" t="s">
        <v>1393</v>
      </c>
      <c r="H1819" s="11" t="s">
        <v>145</v>
      </c>
      <c r="I1819" s="11" t="s">
        <v>1394</v>
      </c>
      <c r="J1819" s="27"/>
      <c r="K1819" s="3"/>
    </row>
    <row r="1820" s="67" customFormat="1" ht="30" customHeight="1" spans="1:11">
      <c r="A1820" s="75" t="s">
        <v>2178</v>
      </c>
      <c r="B1820" s="30" t="s">
        <v>2179</v>
      </c>
      <c r="C1820" s="11" t="s">
        <v>144</v>
      </c>
      <c r="D1820" s="12">
        <v>25</v>
      </c>
      <c r="E1820" s="12"/>
      <c r="F1820" s="12">
        <v>25</v>
      </c>
      <c r="G1820" s="75" t="s">
        <v>1393</v>
      </c>
      <c r="H1820" s="11" t="s">
        <v>145</v>
      </c>
      <c r="I1820" s="11" t="s">
        <v>1394</v>
      </c>
      <c r="J1820" s="27"/>
      <c r="K1820" s="3"/>
    </row>
    <row r="1821" s="67" customFormat="1" ht="30" customHeight="1" spans="1:11">
      <c r="A1821" s="75" t="s">
        <v>2180</v>
      </c>
      <c r="B1821" s="30" t="s">
        <v>2181</v>
      </c>
      <c r="C1821" s="11" t="s">
        <v>169</v>
      </c>
      <c r="D1821" s="12">
        <v>25</v>
      </c>
      <c r="E1821" s="12">
        <v>25</v>
      </c>
      <c r="F1821" s="12"/>
      <c r="G1821" s="75" t="s">
        <v>1393</v>
      </c>
      <c r="H1821" s="11" t="s">
        <v>170</v>
      </c>
      <c r="I1821" s="11" t="s">
        <v>1394</v>
      </c>
      <c r="J1821" s="27"/>
      <c r="K1821" s="3"/>
    </row>
    <row r="1822" s="67" customFormat="1" ht="30" customHeight="1" spans="1:11">
      <c r="A1822" s="75" t="s">
        <v>2180</v>
      </c>
      <c r="B1822" s="30" t="s">
        <v>2182</v>
      </c>
      <c r="C1822" s="11" t="s">
        <v>169</v>
      </c>
      <c r="D1822" s="12">
        <v>30</v>
      </c>
      <c r="E1822" s="12">
        <v>30</v>
      </c>
      <c r="F1822" s="12"/>
      <c r="G1822" s="75" t="s">
        <v>1393</v>
      </c>
      <c r="H1822" s="11" t="s">
        <v>170</v>
      </c>
      <c r="I1822" s="11" t="s">
        <v>1394</v>
      </c>
      <c r="J1822" s="27"/>
      <c r="K1822" s="3"/>
    </row>
    <row r="1823" s="67" customFormat="1" ht="30" customHeight="1" spans="1:11">
      <c r="A1823" s="75" t="s">
        <v>2183</v>
      </c>
      <c r="B1823" s="30" t="s">
        <v>2184</v>
      </c>
      <c r="C1823" s="11" t="s">
        <v>1434</v>
      </c>
      <c r="D1823" s="12">
        <v>25</v>
      </c>
      <c r="E1823" s="12"/>
      <c r="F1823" s="12">
        <v>25</v>
      </c>
      <c r="G1823" s="75" t="s">
        <v>1393</v>
      </c>
      <c r="H1823" s="11" t="s">
        <v>142</v>
      </c>
      <c r="I1823" s="11" t="s">
        <v>1394</v>
      </c>
      <c r="J1823" s="27"/>
      <c r="K1823" s="3"/>
    </row>
    <row r="1824" s="67" customFormat="1" ht="30" customHeight="1" spans="1:11">
      <c r="A1824" s="75" t="s">
        <v>2185</v>
      </c>
      <c r="B1824" s="30" t="s">
        <v>2186</v>
      </c>
      <c r="C1824" s="11" t="s">
        <v>144</v>
      </c>
      <c r="D1824" s="12">
        <v>35</v>
      </c>
      <c r="E1824" s="12"/>
      <c r="F1824" s="12">
        <v>35</v>
      </c>
      <c r="G1824" s="75" t="s">
        <v>1393</v>
      </c>
      <c r="H1824" s="11" t="s">
        <v>145</v>
      </c>
      <c r="I1824" s="11" t="s">
        <v>1394</v>
      </c>
      <c r="J1824" s="27"/>
      <c r="K1824" s="3"/>
    </row>
    <row r="1825" s="67" customFormat="1" ht="30" customHeight="1" spans="1:11">
      <c r="A1825" s="75" t="s">
        <v>2187</v>
      </c>
      <c r="B1825" s="30" t="s">
        <v>2188</v>
      </c>
      <c r="C1825" s="11" t="s">
        <v>169</v>
      </c>
      <c r="D1825" s="12">
        <v>25</v>
      </c>
      <c r="E1825" s="12">
        <v>25</v>
      </c>
      <c r="F1825" s="12"/>
      <c r="G1825" s="75" t="s">
        <v>1393</v>
      </c>
      <c r="H1825" s="11" t="s">
        <v>170</v>
      </c>
      <c r="I1825" s="11" t="s">
        <v>1394</v>
      </c>
      <c r="J1825" s="27"/>
      <c r="K1825" s="3"/>
    </row>
    <row r="1826" s="67" customFormat="1" ht="30" customHeight="1" spans="1:11">
      <c r="A1826" s="75" t="s">
        <v>2189</v>
      </c>
      <c r="B1826" s="30" t="s">
        <v>2190</v>
      </c>
      <c r="C1826" s="11" t="s">
        <v>144</v>
      </c>
      <c r="D1826" s="12">
        <v>25</v>
      </c>
      <c r="E1826" s="12"/>
      <c r="F1826" s="12">
        <v>25</v>
      </c>
      <c r="G1826" s="75" t="s">
        <v>1393</v>
      </c>
      <c r="H1826" s="11" t="s">
        <v>145</v>
      </c>
      <c r="I1826" s="11" t="s">
        <v>1394</v>
      </c>
      <c r="J1826" s="27"/>
      <c r="K1826" s="3"/>
    </row>
    <row r="1827" s="67" customFormat="1" ht="30" customHeight="1" spans="1:11">
      <c r="A1827" s="75" t="s">
        <v>2191</v>
      </c>
      <c r="B1827" s="30" t="s">
        <v>2192</v>
      </c>
      <c r="C1827" s="11" t="s">
        <v>1402</v>
      </c>
      <c r="D1827" s="12">
        <v>56</v>
      </c>
      <c r="E1827" s="12">
        <v>56</v>
      </c>
      <c r="F1827" s="12"/>
      <c r="G1827" s="75" t="s">
        <v>1393</v>
      </c>
      <c r="H1827" s="11" t="s">
        <v>145</v>
      </c>
      <c r="I1827" s="11" t="s">
        <v>1394</v>
      </c>
      <c r="J1827" s="27"/>
      <c r="K1827" s="3"/>
    </row>
    <row r="1828" s="67" customFormat="1" ht="30" customHeight="1" spans="1:11">
      <c r="A1828" s="75" t="s">
        <v>2193</v>
      </c>
      <c r="B1828" s="30" t="s">
        <v>2194</v>
      </c>
      <c r="C1828" s="11" t="s">
        <v>169</v>
      </c>
      <c r="D1828" s="12">
        <v>25</v>
      </c>
      <c r="E1828" s="12">
        <v>25</v>
      </c>
      <c r="F1828" s="12"/>
      <c r="G1828" s="75" t="s">
        <v>1393</v>
      </c>
      <c r="H1828" s="11" t="s">
        <v>170</v>
      </c>
      <c r="I1828" s="11" t="s">
        <v>1394</v>
      </c>
      <c r="J1828" s="27"/>
      <c r="K1828" s="3"/>
    </row>
    <row r="1829" s="67" customFormat="1" ht="30" customHeight="1" spans="1:11">
      <c r="A1829" s="75" t="s">
        <v>2193</v>
      </c>
      <c r="B1829" s="30" t="s">
        <v>1489</v>
      </c>
      <c r="C1829" s="11" t="s">
        <v>1490</v>
      </c>
      <c r="D1829" s="12">
        <v>70</v>
      </c>
      <c r="E1829" s="12">
        <v>70</v>
      </c>
      <c r="F1829" s="12"/>
      <c r="G1829" s="75" t="s">
        <v>1393</v>
      </c>
      <c r="H1829" s="11" t="s">
        <v>1165</v>
      </c>
      <c r="I1829" s="11" t="s">
        <v>1394</v>
      </c>
      <c r="J1829" s="27"/>
      <c r="K1829" s="3"/>
    </row>
    <row r="1830" s="67" customFormat="1" ht="30" customHeight="1" spans="1:11">
      <c r="A1830" s="75" t="s">
        <v>2193</v>
      </c>
      <c r="B1830" s="30" t="s">
        <v>2195</v>
      </c>
      <c r="C1830" s="11" t="s">
        <v>144</v>
      </c>
      <c r="D1830" s="12">
        <v>17.5</v>
      </c>
      <c r="E1830" s="12">
        <v>17.5</v>
      </c>
      <c r="F1830" s="12"/>
      <c r="G1830" s="75" t="s">
        <v>1393</v>
      </c>
      <c r="H1830" s="11" t="s">
        <v>145</v>
      </c>
      <c r="I1830" s="11" t="s">
        <v>1394</v>
      </c>
      <c r="J1830" s="27"/>
      <c r="K1830" s="3"/>
    </row>
    <row r="1831" s="67" customFormat="1" ht="30" customHeight="1" spans="1:11">
      <c r="A1831" s="75" t="s">
        <v>2193</v>
      </c>
      <c r="B1831" s="30" t="s">
        <v>2196</v>
      </c>
      <c r="C1831" s="11" t="s">
        <v>144</v>
      </c>
      <c r="D1831" s="12">
        <v>17.5</v>
      </c>
      <c r="E1831" s="12">
        <v>17.5</v>
      </c>
      <c r="F1831" s="12"/>
      <c r="G1831" s="75" t="s">
        <v>1393</v>
      </c>
      <c r="H1831" s="11" t="s">
        <v>145</v>
      </c>
      <c r="I1831" s="11" t="s">
        <v>1394</v>
      </c>
      <c r="J1831" s="27"/>
      <c r="K1831" s="3"/>
    </row>
    <row r="1832" s="67" customFormat="1" ht="30" customHeight="1" spans="1:11">
      <c r="A1832" s="75" t="s">
        <v>2193</v>
      </c>
      <c r="B1832" s="30" t="s">
        <v>2197</v>
      </c>
      <c r="C1832" s="11" t="s">
        <v>144</v>
      </c>
      <c r="D1832" s="12">
        <v>25</v>
      </c>
      <c r="E1832" s="12">
        <v>25</v>
      </c>
      <c r="F1832" s="12"/>
      <c r="G1832" s="75" t="s">
        <v>1393</v>
      </c>
      <c r="H1832" s="11" t="s">
        <v>145</v>
      </c>
      <c r="I1832" s="11" t="s">
        <v>1394</v>
      </c>
      <c r="J1832" s="27"/>
      <c r="K1832" s="3"/>
    </row>
    <row r="1833" s="67" customFormat="1" ht="30" customHeight="1" spans="1:11">
      <c r="A1833" s="75" t="s">
        <v>2193</v>
      </c>
      <c r="B1833" s="30" t="s">
        <v>2198</v>
      </c>
      <c r="C1833" s="11" t="s">
        <v>144</v>
      </c>
      <c r="D1833" s="12">
        <v>20</v>
      </c>
      <c r="E1833" s="12">
        <v>20</v>
      </c>
      <c r="F1833" s="12"/>
      <c r="G1833" s="75" t="s">
        <v>1393</v>
      </c>
      <c r="H1833" s="11" t="s">
        <v>145</v>
      </c>
      <c r="I1833" s="11" t="s">
        <v>1394</v>
      </c>
      <c r="J1833" s="27"/>
      <c r="K1833" s="3"/>
    </row>
    <row r="1834" s="67" customFormat="1" ht="30" customHeight="1" spans="1:11">
      <c r="A1834" s="75" t="s">
        <v>2193</v>
      </c>
      <c r="B1834" s="30" t="s">
        <v>2199</v>
      </c>
      <c r="C1834" s="11" t="s">
        <v>144</v>
      </c>
      <c r="D1834" s="12">
        <v>21</v>
      </c>
      <c r="E1834" s="12">
        <v>21</v>
      </c>
      <c r="F1834" s="12"/>
      <c r="G1834" s="75" t="s">
        <v>1393</v>
      </c>
      <c r="H1834" s="11" t="s">
        <v>145</v>
      </c>
      <c r="I1834" s="11" t="s">
        <v>1394</v>
      </c>
      <c r="J1834" s="27"/>
      <c r="K1834" s="3"/>
    </row>
    <row r="1835" s="67" customFormat="1" ht="30" customHeight="1" spans="1:11">
      <c r="A1835" s="75" t="s">
        <v>2200</v>
      </c>
      <c r="B1835" s="30" t="s">
        <v>2201</v>
      </c>
      <c r="C1835" s="11" t="s">
        <v>169</v>
      </c>
      <c r="D1835" s="12">
        <v>50</v>
      </c>
      <c r="E1835" s="12"/>
      <c r="F1835" s="12">
        <v>50</v>
      </c>
      <c r="G1835" s="75" t="s">
        <v>1393</v>
      </c>
      <c r="H1835" s="11" t="s">
        <v>142</v>
      </c>
      <c r="I1835" s="11" t="s">
        <v>1394</v>
      </c>
      <c r="J1835" s="27"/>
      <c r="K1835" s="3"/>
    </row>
    <row r="1836" s="67" customFormat="1" ht="30" customHeight="1" spans="1:11">
      <c r="A1836" s="75" t="s">
        <v>2200</v>
      </c>
      <c r="B1836" s="30" t="s">
        <v>2202</v>
      </c>
      <c r="C1836" s="11" t="s">
        <v>169</v>
      </c>
      <c r="D1836" s="12">
        <v>50</v>
      </c>
      <c r="E1836" s="12"/>
      <c r="F1836" s="12">
        <v>50</v>
      </c>
      <c r="G1836" s="75" t="s">
        <v>1393</v>
      </c>
      <c r="H1836" s="11" t="s">
        <v>142</v>
      </c>
      <c r="I1836" s="11" t="s">
        <v>1394</v>
      </c>
      <c r="J1836" s="27"/>
      <c r="K1836" s="3"/>
    </row>
    <row r="1837" s="67" customFormat="1" ht="30" customHeight="1" spans="1:11">
      <c r="A1837" s="75" t="s">
        <v>2200</v>
      </c>
      <c r="B1837" s="30" t="s">
        <v>2203</v>
      </c>
      <c r="C1837" s="11" t="s">
        <v>169</v>
      </c>
      <c r="D1837" s="12">
        <v>50</v>
      </c>
      <c r="E1837" s="12"/>
      <c r="F1837" s="12">
        <v>50</v>
      </c>
      <c r="G1837" s="75" t="s">
        <v>1393</v>
      </c>
      <c r="H1837" s="11" t="s">
        <v>142</v>
      </c>
      <c r="I1837" s="11" t="s">
        <v>1394</v>
      </c>
      <c r="J1837" s="27"/>
      <c r="K1837" s="3"/>
    </row>
    <row r="1838" s="67" customFormat="1" ht="30" customHeight="1" spans="1:11">
      <c r="A1838" s="75" t="s">
        <v>2200</v>
      </c>
      <c r="B1838" s="30" t="s">
        <v>2204</v>
      </c>
      <c r="C1838" s="11" t="s">
        <v>169</v>
      </c>
      <c r="D1838" s="12">
        <v>50</v>
      </c>
      <c r="E1838" s="12"/>
      <c r="F1838" s="12">
        <v>50</v>
      </c>
      <c r="G1838" s="75" t="s">
        <v>1393</v>
      </c>
      <c r="H1838" s="11" t="s">
        <v>142</v>
      </c>
      <c r="I1838" s="11" t="s">
        <v>1394</v>
      </c>
      <c r="J1838" s="27"/>
      <c r="K1838" s="3"/>
    </row>
    <row r="1839" s="67" customFormat="1" ht="30" customHeight="1" spans="1:11">
      <c r="A1839" s="75" t="s">
        <v>2200</v>
      </c>
      <c r="B1839" s="30" t="s">
        <v>2205</v>
      </c>
      <c r="C1839" s="11" t="s">
        <v>1423</v>
      </c>
      <c r="D1839" s="12">
        <v>35</v>
      </c>
      <c r="E1839" s="12">
        <v>35</v>
      </c>
      <c r="F1839" s="12"/>
      <c r="G1839" s="75" t="s">
        <v>1393</v>
      </c>
      <c r="H1839" s="11" t="s">
        <v>145</v>
      </c>
      <c r="I1839" s="11" t="s">
        <v>1394</v>
      </c>
      <c r="J1839" s="27"/>
      <c r="K1839" s="3"/>
    </row>
    <row r="1840" s="67" customFormat="1" ht="30" customHeight="1" spans="1:11">
      <c r="A1840" s="75" t="s">
        <v>2200</v>
      </c>
      <c r="B1840" s="30" t="s">
        <v>2206</v>
      </c>
      <c r="C1840" s="11" t="s">
        <v>243</v>
      </c>
      <c r="D1840" s="12">
        <v>10</v>
      </c>
      <c r="E1840" s="12">
        <v>10</v>
      </c>
      <c r="F1840" s="12"/>
      <c r="G1840" s="75" t="s">
        <v>1393</v>
      </c>
      <c r="H1840" s="11" t="s">
        <v>244</v>
      </c>
      <c r="I1840" s="11" t="s">
        <v>1394</v>
      </c>
      <c r="J1840" s="27"/>
      <c r="K1840" s="3"/>
    </row>
    <row r="1841" s="67" customFormat="1" ht="30" customHeight="1" spans="1:11">
      <c r="A1841" s="75" t="s">
        <v>2207</v>
      </c>
      <c r="B1841" s="30" t="s">
        <v>2208</v>
      </c>
      <c r="C1841" s="11" t="s">
        <v>169</v>
      </c>
      <c r="D1841" s="12">
        <v>25</v>
      </c>
      <c r="E1841" s="12">
        <v>25</v>
      </c>
      <c r="F1841" s="12"/>
      <c r="G1841" s="75" t="s">
        <v>1393</v>
      </c>
      <c r="H1841" s="11" t="s">
        <v>170</v>
      </c>
      <c r="I1841" s="11" t="s">
        <v>1394</v>
      </c>
      <c r="J1841" s="27"/>
      <c r="K1841" s="3"/>
    </row>
    <row r="1842" s="67" customFormat="1" ht="30" customHeight="1" spans="1:11">
      <c r="A1842" s="75" t="s">
        <v>2207</v>
      </c>
      <c r="B1842" s="30" t="s">
        <v>2209</v>
      </c>
      <c r="C1842" s="11" t="s">
        <v>144</v>
      </c>
      <c r="D1842" s="12">
        <v>25</v>
      </c>
      <c r="E1842" s="12"/>
      <c r="F1842" s="12">
        <v>25</v>
      </c>
      <c r="G1842" s="75" t="s">
        <v>1393</v>
      </c>
      <c r="H1842" s="11" t="s">
        <v>145</v>
      </c>
      <c r="I1842" s="11" t="s">
        <v>1394</v>
      </c>
      <c r="J1842" s="27"/>
      <c r="K1842" s="3"/>
    </row>
    <row r="1843" s="67" customFormat="1" ht="30" customHeight="1" spans="1:11">
      <c r="A1843" s="75" t="s">
        <v>2210</v>
      </c>
      <c r="B1843" s="30" t="s">
        <v>2211</v>
      </c>
      <c r="C1843" s="11" t="s">
        <v>144</v>
      </c>
      <c r="D1843" s="12">
        <v>25</v>
      </c>
      <c r="E1843" s="12">
        <v>25</v>
      </c>
      <c r="F1843" s="12"/>
      <c r="G1843" s="75" t="s">
        <v>1393</v>
      </c>
      <c r="H1843" s="11" t="s">
        <v>145</v>
      </c>
      <c r="I1843" s="11" t="s">
        <v>1394</v>
      </c>
      <c r="J1843" s="27"/>
      <c r="K1843" s="3"/>
    </row>
    <row r="1844" s="67" customFormat="1" ht="30" customHeight="1" spans="1:11">
      <c r="A1844" s="75" t="s">
        <v>2212</v>
      </c>
      <c r="B1844" s="30" t="s">
        <v>2213</v>
      </c>
      <c r="C1844" s="11" t="s">
        <v>405</v>
      </c>
      <c r="D1844" s="12">
        <v>17</v>
      </c>
      <c r="E1844" s="12"/>
      <c r="F1844" s="12">
        <v>17</v>
      </c>
      <c r="G1844" s="75" t="s">
        <v>1393</v>
      </c>
      <c r="H1844" s="11" t="s">
        <v>170</v>
      </c>
      <c r="I1844" s="11" t="s">
        <v>1394</v>
      </c>
      <c r="J1844" s="27"/>
      <c r="K1844" s="3"/>
    </row>
    <row r="1845" s="67" customFormat="1" ht="30" customHeight="1" spans="1:11">
      <c r="A1845" s="75" t="s">
        <v>2214</v>
      </c>
      <c r="B1845" s="30" t="s">
        <v>2215</v>
      </c>
      <c r="C1845" s="11" t="s">
        <v>144</v>
      </c>
      <c r="D1845" s="12">
        <v>15</v>
      </c>
      <c r="E1845" s="12">
        <v>15</v>
      </c>
      <c r="F1845" s="12"/>
      <c r="G1845" s="75" t="s">
        <v>1393</v>
      </c>
      <c r="H1845" s="11" t="s">
        <v>145</v>
      </c>
      <c r="I1845" s="11" t="s">
        <v>1394</v>
      </c>
      <c r="J1845" s="27"/>
      <c r="K1845" s="3"/>
    </row>
    <row r="1846" s="67" customFormat="1" ht="30" customHeight="1" spans="1:11">
      <c r="A1846" s="75" t="s">
        <v>2216</v>
      </c>
      <c r="B1846" s="30" t="s">
        <v>1408</v>
      </c>
      <c r="C1846" s="11" t="s">
        <v>1408</v>
      </c>
      <c r="D1846" s="12">
        <v>848</v>
      </c>
      <c r="E1846" s="12"/>
      <c r="F1846" s="12">
        <v>848</v>
      </c>
      <c r="G1846" s="75" t="s">
        <v>1393</v>
      </c>
      <c r="H1846" s="11" t="s">
        <v>170</v>
      </c>
      <c r="I1846" s="11" t="s">
        <v>1394</v>
      </c>
      <c r="J1846" s="27"/>
      <c r="K1846" s="3"/>
    </row>
    <row r="1847" s="67" customFormat="1" ht="30" customHeight="1" spans="1:11">
      <c r="A1847" s="75" t="s">
        <v>2217</v>
      </c>
      <c r="B1847" s="30" t="s">
        <v>2218</v>
      </c>
      <c r="C1847" s="11" t="s">
        <v>144</v>
      </c>
      <c r="D1847" s="12">
        <v>30</v>
      </c>
      <c r="E1847" s="12">
        <v>30</v>
      </c>
      <c r="F1847" s="12"/>
      <c r="G1847" s="75" t="s">
        <v>1393</v>
      </c>
      <c r="H1847" s="11" t="s">
        <v>145</v>
      </c>
      <c r="I1847" s="11" t="s">
        <v>1394</v>
      </c>
      <c r="J1847" s="27"/>
      <c r="K1847" s="3"/>
    </row>
    <row r="1848" s="67" customFormat="1" ht="30" customHeight="1" spans="1:11">
      <c r="A1848" s="75" t="s">
        <v>2219</v>
      </c>
      <c r="B1848" s="30" t="s">
        <v>2220</v>
      </c>
      <c r="C1848" s="11" t="s">
        <v>144</v>
      </c>
      <c r="D1848" s="12">
        <v>25</v>
      </c>
      <c r="E1848" s="12"/>
      <c r="F1848" s="12">
        <v>25</v>
      </c>
      <c r="G1848" s="75" t="s">
        <v>1393</v>
      </c>
      <c r="H1848" s="11" t="s">
        <v>145</v>
      </c>
      <c r="I1848" s="11" t="s">
        <v>1394</v>
      </c>
      <c r="J1848" s="27"/>
      <c r="K1848" s="3"/>
    </row>
    <row r="1849" s="67" customFormat="1" ht="30" customHeight="1" spans="1:11">
      <c r="A1849" s="75" t="s">
        <v>2221</v>
      </c>
      <c r="B1849" s="30" t="s">
        <v>2222</v>
      </c>
      <c r="C1849" s="11" t="s">
        <v>144</v>
      </c>
      <c r="D1849" s="12">
        <v>6</v>
      </c>
      <c r="E1849" s="12">
        <v>6</v>
      </c>
      <c r="F1849" s="12"/>
      <c r="G1849" s="75" t="s">
        <v>1393</v>
      </c>
      <c r="H1849" s="11" t="s">
        <v>145</v>
      </c>
      <c r="I1849" s="11" t="s">
        <v>1394</v>
      </c>
      <c r="J1849" s="27"/>
      <c r="K1849" s="3"/>
    </row>
    <row r="1850" s="67" customFormat="1" ht="30" customHeight="1" spans="1:11">
      <c r="A1850" s="75" t="s">
        <v>2221</v>
      </c>
      <c r="B1850" s="30" t="s">
        <v>2223</v>
      </c>
      <c r="C1850" s="11" t="s">
        <v>144</v>
      </c>
      <c r="D1850" s="12">
        <v>4</v>
      </c>
      <c r="E1850" s="12"/>
      <c r="F1850" s="12">
        <v>4</v>
      </c>
      <c r="G1850" s="75" t="s">
        <v>1393</v>
      </c>
      <c r="H1850" s="11" t="s">
        <v>145</v>
      </c>
      <c r="I1850" s="11" t="s">
        <v>1394</v>
      </c>
      <c r="J1850" s="27"/>
      <c r="K1850" s="3"/>
    </row>
    <row r="1851" s="67" customFormat="1" ht="30" customHeight="1" spans="1:11">
      <c r="A1851" s="75" t="s">
        <v>2221</v>
      </c>
      <c r="B1851" s="30" t="s">
        <v>2224</v>
      </c>
      <c r="C1851" s="11" t="s">
        <v>144</v>
      </c>
      <c r="D1851" s="12">
        <v>9</v>
      </c>
      <c r="E1851" s="12">
        <v>9</v>
      </c>
      <c r="F1851" s="12"/>
      <c r="G1851" s="75" t="s">
        <v>1393</v>
      </c>
      <c r="H1851" s="11" t="s">
        <v>145</v>
      </c>
      <c r="I1851" s="11" t="s">
        <v>1394</v>
      </c>
      <c r="J1851" s="27"/>
      <c r="K1851" s="3"/>
    </row>
    <row r="1852" s="67" customFormat="1" ht="30" customHeight="1" spans="1:11">
      <c r="A1852" s="75" t="s">
        <v>2225</v>
      </c>
      <c r="B1852" s="30" t="s">
        <v>2226</v>
      </c>
      <c r="C1852" s="11" t="s">
        <v>169</v>
      </c>
      <c r="D1852" s="12">
        <v>25</v>
      </c>
      <c r="E1852" s="12">
        <v>25</v>
      </c>
      <c r="F1852" s="12"/>
      <c r="G1852" s="75" t="s">
        <v>1393</v>
      </c>
      <c r="H1852" s="11" t="s">
        <v>170</v>
      </c>
      <c r="I1852" s="11" t="s">
        <v>1394</v>
      </c>
      <c r="J1852" s="27"/>
      <c r="K1852" s="3"/>
    </row>
    <row r="1853" s="67" customFormat="1" ht="30" customHeight="1" spans="1:11">
      <c r="A1853" s="75" t="s">
        <v>2225</v>
      </c>
      <c r="B1853" s="30" t="s">
        <v>2227</v>
      </c>
      <c r="C1853" s="11" t="s">
        <v>169</v>
      </c>
      <c r="D1853" s="12">
        <v>25</v>
      </c>
      <c r="E1853" s="12">
        <v>25</v>
      </c>
      <c r="F1853" s="12"/>
      <c r="G1853" s="75" t="s">
        <v>1393</v>
      </c>
      <c r="H1853" s="11" t="s">
        <v>170</v>
      </c>
      <c r="I1853" s="11" t="s">
        <v>1394</v>
      </c>
      <c r="J1853" s="27"/>
      <c r="K1853" s="3"/>
    </row>
    <row r="1854" s="67" customFormat="1" ht="30" customHeight="1" spans="1:11">
      <c r="A1854" s="75" t="s">
        <v>2228</v>
      </c>
      <c r="B1854" s="30" t="s">
        <v>2229</v>
      </c>
      <c r="C1854" s="11" t="s">
        <v>144</v>
      </c>
      <c r="D1854" s="12">
        <v>20</v>
      </c>
      <c r="E1854" s="12"/>
      <c r="F1854" s="12">
        <v>20</v>
      </c>
      <c r="G1854" s="75" t="s">
        <v>1393</v>
      </c>
      <c r="H1854" s="11" t="s">
        <v>145</v>
      </c>
      <c r="I1854" s="11" t="s">
        <v>1394</v>
      </c>
      <c r="J1854" s="27"/>
      <c r="K1854" s="3"/>
    </row>
    <row r="1855" s="67" customFormat="1" ht="30" customHeight="1" spans="1:11">
      <c r="A1855" s="75" t="s">
        <v>2230</v>
      </c>
      <c r="B1855" s="30" t="s">
        <v>2231</v>
      </c>
      <c r="C1855" s="11" t="s">
        <v>144</v>
      </c>
      <c r="D1855" s="12">
        <v>25</v>
      </c>
      <c r="E1855" s="12"/>
      <c r="F1855" s="12">
        <v>25</v>
      </c>
      <c r="G1855" s="75" t="s">
        <v>1393</v>
      </c>
      <c r="H1855" s="11" t="s">
        <v>145</v>
      </c>
      <c r="I1855" s="11" t="s">
        <v>1394</v>
      </c>
      <c r="J1855" s="27"/>
      <c r="K1855" s="3"/>
    </row>
    <row r="1856" s="67" customFormat="1" ht="30" customHeight="1" spans="1:11">
      <c r="A1856" s="75" t="s">
        <v>2232</v>
      </c>
      <c r="B1856" s="30" t="s">
        <v>2233</v>
      </c>
      <c r="C1856" s="11" t="s">
        <v>1434</v>
      </c>
      <c r="D1856" s="12">
        <v>10</v>
      </c>
      <c r="E1856" s="12"/>
      <c r="F1856" s="12">
        <v>10</v>
      </c>
      <c r="G1856" s="75" t="s">
        <v>1393</v>
      </c>
      <c r="H1856" s="11" t="s">
        <v>142</v>
      </c>
      <c r="I1856" s="11" t="s">
        <v>1394</v>
      </c>
      <c r="J1856" s="27"/>
      <c r="K1856" s="3"/>
    </row>
    <row r="1857" s="67" customFormat="1" ht="30" customHeight="1" spans="1:11">
      <c r="A1857" s="75" t="s">
        <v>2234</v>
      </c>
      <c r="B1857" s="30" t="s">
        <v>2235</v>
      </c>
      <c r="C1857" s="11" t="s">
        <v>1434</v>
      </c>
      <c r="D1857" s="12">
        <v>10</v>
      </c>
      <c r="E1857" s="12"/>
      <c r="F1857" s="12">
        <v>10</v>
      </c>
      <c r="G1857" s="75" t="s">
        <v>1393</v>
      </c>
      <c r="H1857" s="11" t="s">
        <v>142</v>
      </c>
      <c r="I1857" s="11" t="s">
        <v>1394</v>
      </c>
      <c r="J1857" s="27"/>
      <c r="K1857" s="3"/>
    </row>
    <row r="1858" s="67" customFormat="1" ht="30" customHeight="1" spans="1:11">
      <c r="A1858" s="75" t="s">
        <v>2236</v>
      </c>
      <c r="B1858" s="30" t="s">
        <v>2237</v>
      </c>
      <c r="C1858" s="11" t="s">
        <v>1434</v>
      </c>
      <c r="D1858" s="12">
        <v>10</v>
      </c>
      <c r="E1858" s="12"/>
      <c r="F1858" s="12">
        <v>10</v>
      </c>
      <c r="G1858" s="75" t="s">
        <v>1393</v>
      </c>
      <c r="H1858" s="11" t="s">
        <v>142</v>
      </c>
      <c r="I1858" s="11" t="s">
        <v>1394</v>
      </c>
      <c r="J1858" s="27"/>
      <c r="K1858" s="3"/>
    </row>
    <row r="1859" s="67" customFormat="1" ht="30" customHeight="1" spans="1:11">
      <c r="A1859" s="75" t="s">
        <v>2238</v>
      </c>
      <c r="B1859" s="30" t="s">
        <v>2239</v>
      </c>
      <c r="C1859" s="11" t="s">
        <v>405</v>
      </c>
      <c r="D1859" s="12">
        <v>8</v>
      </c>
      <c r="E1859" s="12"/>
      <c r="F1859" s="12">
        <v>8</v>
      </c>
      <c r="G1859" s="75" t="s">
        <v>1393</v>
      </c>
      <c r="H1859" s="11" t="s">
        <v>170</v>
      </c>
      <c r="I1859" s="11" t="s">
        <v>1394</v>
      </c>
      <c r="J1859" s="27"/>
      <c r="K1859" s="3"/>
    </row>
    <row r="1860" s="67" customFormat="1" ht="30" customHeight="1" spans="1:11">
      <c r="A1860" s="75" t="s">
        <v>2238</v>
      </c>
      <c r="B1860" s="30" t="s">
        <v>2240</v>
      </c>
      <c r="C1860" s="11" t="s">
        <v>1434</v>
      </c>
      <c r="D1860" s="12">
        <v>10</v>
      </c>
      <c r="E1860" s="12"/>
      <c r="F1860" s="12">
        <v>10</v>
      </c>
      <c r="G1860" s="75" t="s">
        <v>1393</v>
      </c>
      <c r="H1860" s="11" t="s">
        <v>142</v>
      </c>
      <c r="I1860" s="11" t="s">
        <v>1394</v>
      </c>
      <c r="J1860" s="27"/>
      <c r="K1860" s="3"/>
    </row>
    <row r="1861" s="67" customFormat="1" ht="30" customHeight="1" spans="1:11">
      <c r="A1861" s="75" t="s">
        <v>2241</v>
      </c>
      <c r="B1861" s="30" t="s">
        <v>2242</v>
      </c>
      <c r="C1861" s="11" t="s">
        <v>169</v>
      </c>
      <c r="D1861" s="12">
        <v>20</v>
      </c>
      <c r="E1861" s="12">
        <v>20</v>
      </c>
      <c r="F1861" s="12"/>
      <c r="G1861" s="75" t="s">
        <v>1393</v>
      </c>
      <c r="H1861" s="11" t="s">
        <v>170</v>
      </c>
      <c r="I1861" s="11" t="s">
        <v>1394</v>
      </c>
      <c r="J1861" s="27"/>
      <c r="K1861" s="3"/>
    </row>
    <row r="1862" s="67" customFormat="1" ht="30" customHeight="1" spans="1:11">
      <c r="A1862" s="75" t="s">
        <v>2241</v>
      </c>
      <c r="B1862" s="30" t="s">
        <v>2243</v>
      </c>
      <c r="C1862" s="11" t="s">
        <v>1402</v>
      </c>
      <c r="D1862" s="12">
        <v>70</v>
      </c>
      <c r="E1862" s="12">
        <v>70</v>
      </c>
      <c r="F1862" s="12"/>
      <c r="G1862" s="75" t="s">
        <v>1393</v>
      </c>
      <c r="H1862" s="11" t="s">
        <v>145</v>
      </c>
      <c r="I1862" s="11" t="s">
        <v>1394</v>
      </c>
      <c r="J1862" s="27"/>
      <c r="K1862" s="3"/>
    </row>
    <row r="1863" s="67" customFormat="1" ht="30" customHeight="1" spans="1:11">
      <c r="A1863" s="75" t="s">
        <v>2244</v>
      </c>
      <c r="B1863" s="30" t="s">
        <v>2245</v>
      </c>
      <c r="C1863" s="11" t="s">
        <v>405</v>
      </c>
      <c r="D1863" s="12">
        <v>3</v>
      </c>
      <c r="E1863" s="12"/>
      <c r="F1863" s="12">
        <v>3</v>
      </c>
      <c r="G1863" s="75" t="s">
        <v>1393</v>
      </c>
      <c r="H1863" s="11" t="s">
        <v>170</v>
      </c>
      <c r="I1863" s="11" t="s">
        <v>1394</v>
      </c>
      <c r="J1863" s="27"/>
      <c r="K1863" s="3"/>
    </row>
    <row r="1864" s="67" customFormat="1" ht="30" customHeight="1" spans="1:11">
      <c r="A1864" s="75" t="s">
        <v>2246</v>
      </c>
      <c r="B1864" s="30" t="s">
        <v>2247</v>
      </c>
      <c r="C1864" s="11" t="s">
        <v>1434</v>
      </c>
      <c r="D1864" s="12">
        <v>10</v>
      </c>
      <c r="E1864" s="12"/>
      <c r="F1864" s="12">
        <v>10</v>
      </c>
      <c r="G1864" s="75" t="s">
        <v>1393</v>
      </c>
      <c r="H1864" s="11" t="s">
        <v>142</v>
      </c>
      <c r="I1864" s="11" t="s">
        <v>1394</v>
      </c>
      <c r="J1864" s="27"/>
      <c r="K1864" s="3"/>
    </row>
    <row r="1865" s="67" customFormat="1" ht="30" customHeight="1" spans="1:11">
      <c r="A1865" s="75" t="s">
        <v>2248</v>
      </c>
      <c r="B1865" s="30" t="s">
        <v>2249</v>
      </c>
      <c r="C1865" s="11" t="s">
        <v>1434</v>
      </c>
      <c r="D1865" s="12">
        <v>30</v>
      </c>
      <c r="E1865" s="12"/>
      <c r="F1865" s="12">
        <v>30</v>
      </c>
      <c r="G1865" s="75" t="s">
        <v>1393</v>
      </c>
      <c r="H1865" s="11" t="s">
        <v>142</v>
      </c>
      <c r="I1865" s="11" t="s">
        <v>1394</v>
      </c>
      <c r="J1865" s="27"/>
      <c r="K1865" s="3"/>
    </row>
    <row r="1866" s="67" customFormat="1" ht="30" customHeight="1" spans="1:11">
      <c r="A1866" s="75" t="s">
        <v>2250</v>
      </c>
      <c r="B1866" s="30" t="s">
        <v>2251</v>
      </c>
      <c r="C1866" s="11" t="s">
        <v>1434</v>
      </c>
      <c r="D1866" s="12">
        <v>10</v>
      </c>
      <c r="E1866" s="12"/>
      <c r="F1866" s="12">
        <v>10</v>
      </c>
      <c r="G1866" s="75" t="s">
        <v>1393</v>
      </c>
      <c r="H1866" s="11" t="s">
        <v>142</v>
      </c>
      <c r="I1866" s="11" t="s">
        <v>1394</v>
      </c>
      <c r="J1866" s="27"/>
      <c r="K1866" s="3"/>
    </row>
    <row r="1867" s="67" customFormat="1" ht="30" customHeight="1" spans="1:11">
      <c r="A1867" s="75" t="s">
        <v>2250</v>
      </c>
      <c r="B1867" s="30" t="s">
        <v>2252</v>
      </c>
      <c r="C1867" s="11" t="s">
        <v>1402</v>
      </c>
      <c r="D1867" s="12">
        <v>70</v>
      </c>
      <c r="E1867" s="12">
        <v>70</v>
      </c>
      <c r="F1867" s="12"/>
      <c r="G1867" s="75" t="s">
        <v>1393</v>
      </c>
      <c r="H1867" s="11" t="s">
        <v>145</v>
      </c>
      <c r="I1867" s="11" t="s">
        <v>1394</v>
      </c>
      <c r="J1867" s="27"/>
      <c r="K1867" s="3"/>
    </row>
    <row r="1868" s="67" customFormat="1" ht="30" customHeight="1" spans="1:11">
      <c r="A1868" s="75" t="s">
        <v>2253</v>
      </c>
      <c r="B1868" s="30" t="s">
        <v>2254</v>
      </c>
      <c r="C1868" s="11" t="s">
        <v>174</v>
      </c>
      <c r="D1868" s="12">
        <v>10</v>
      </c>
      <c r="E1868" s="12"/>
      <c r="F1868" s="12">
        <v>10</v>
      </c>
      <c r="G1868" s="75" t="s">
        <v>1393</v>
      </c>
      <c r="H1868" s="11" t="s">
        <v>175</v>
      </c>
      <c r="I1868" s="11" t="s">
        <v>1394</v>
      </c>
      <c r="J1868" s="27"/>
      <c r="K1868" s="3"/>
    </row>
    <row r="1869" s="67" customFormat="1" ht="30" customHeight="1" spans="1:11">
      <c r="A1869" s="75" t="s">
        <v>2253</v>
      </c>
      <c r="B1869" s="30" t="s">
        <v>2255</v>
      </c>
      <c r="C1869" s="11" t="s">
        <v>144</v>
      </c>
      <c r="D1869" s="12">
        <v>25</v>
      </c>
      <c r="E1869" s="12"/>
      <c r="F1869" s="12">
        <v>25</v>
      </c>
      <c r="G1869" s="75" t="s">
        <v>1393</v>
      </c>
      <c r="H1869" s="11" t="s">
        <v>145</v>
      </c>
      <c r="I1869" s="11" t="s">
        <v>1394</v>
      </c>
      <c r="J1869" s="27"/>
      <c r="K1869" s="3"/>
    </row>
    <row r="1870" s="67" customFormat="1" ht="30" customHeight="1" spans="1:11">
      <c r="A1870" s="75" t="s">
        <v>2256</v>
      </c>
      <c r="B1870" s="30" t="s">
        <v>2257</v>
      </c>
      <c r="C1870" s="11" t="s">
        <v>144</v>
      </c>
      <c r="D1870" s="12">
        <v>24</v>
      </c>
      <c r="E1870" s="12">
        <v>24</v>
      </c>
      <c r="F1870" s="12"/>
      <c r="G1870" s="75" t="s">
        <v>1393</v>
      </c>
      <c r="H1870" s="11" t="s">
        <v>145</v>
      </c>
      <c r="I1870" s="11" t="s">
        <v>1394</v>
      </c>
      <c r="J1870" s="27"/>
      <c r="K1870" s="3"/>
    </row>
    <row r="1871" s="67" customFormat="1" ht="30" customHeight="1" spans="1:11">
      <c r="A1871" s="75" t="s">
        <v>2258</v>
      </c>
      <c r="B1871" s="30" t="s">
        <v>2259</v>
      </c>
      <c r="C1871" s="11" t="s">
        <v>1434</v>
      </c>
      <c r="D1871" s="12">
        <v>10</v>
      </c>
      <c r="E1871" s="12"/>
      <c r="F1871" s="12">
        <v>10</v>
      </c>
      <c r="G1871" s="75" t="s">
        <v>1393</v>
      </c>
      <c r="H1871" s="11" t="s">
        <v>142</v>
      </c>
      <c r="I1871" s="11" t="s">
        <v>1394</v>
      </c>
      <c r="J1871" s="27"/>
      <c r="K1871" s="3"/>
    </row>
    <row r="1872" s="67" customFormat="1" ht="30" customHeight="1" spans="1:11">
      <c r="A1872" s="75" t="s">
        <v>2260</v>
      </c>
      <c r="B1872" s="30" t="s">
        <v>2261</v>
      </c>
      <c r="C1872" s="11" t="s">
        <v>169</v>
      </c>
      <c r="D1872" s="12">
        <v>25</v>
      </c>
      <c r="E1872" s="12">
        <v>25</v>
      </c>
      <c r="F1872" s="12"/>
      <c r="G1872" s="75" t="s">
        <v>1393</v>
      </c>
      <c r="H1872" s="11" t="s">
        <v>170</v>
      </c>
      <c r="I1872" s="11" t="s">
        <v>1394</v>
      </c>
      <c r="J1872" s="27"/>
      <c r="K1872" s="3"/>
    </row>
    <row r="1873" s="67" customFormat="1" ht="30" customHeight="1" spans="1:11">
      <c r="A1873" s="75" t="s">
        <v>2262</v>
      </c>
      <c r="B1873" s="30" t="s">
        <v>2263</v>
      </c>
      <c r="C1873" s="11" t="s">
        <v>144</v>
      </c>
      <c r="D1873" s="12">
        <v>35</v>
      </c>
      <c r="E1873" s="12"/>
      <c r="F1873" s="12">
        <v>35</v>
      </c>
      <c r="G1873" s="75" t="s">
        <v>1393</v>
      </c>
      <c r="H1873" s="11" t="s">
        <v>145</v>
      </c>
      <c r="I1873" s="11" t="s">
        <v>1394</v>
      </c>
      <c r="J1873" s="27"/>
      <c r="K1873" s="3"/>
    </row>
    <row r="1874" s="67" customFormat="1" ht="30" customHeight="1" spans="1:11">
      <c r="A1874" s="75" t="s">
        <v>2264</v>
      </c>
      <c r="B1874" s="30" t="s">
        <v>2265</v>
      </c>
      <c r="C1874" s="11" t="s">
        <v>144</v>
      </c>
      <c r="D1874" s="12">
        <v>10</v>
      </c>
      <c r="E1874" s="12">
        <v>10</v>
      </c>
      <c r="F1874" s="12"/>
      <c r="G1874" s="75" t="s">
        <v>1393</v>
      </c>
      <c r="H1874" s="11" t="s">
        <v>145</v>
      </c>
      <c r="I1874" s="11" t="s">
        <v>1394</v>
      </c>
      <c r="J1874" s="27"/>
      <c r="K1874" s="3"/>
    </row>
    <row r="1875" s="67" customFormat="1" ht="30" customHeight="1" spans="1:11">
      <c r="A1875" s="75" t="s">
        <v>2266</v>
      </c>
      <c r="B1875" s="30" t="s">
        <v>2267</v>
      </c>
      <c r="C1875" s="11" t="s">
        <v>144</v>
      </c>
      <c r="D1875" s="12">
        <v>25</v>
      </c>
      <c r="E1875" s="12"/>
      <c r="F1875" s="12">
        <v>25</v>
      </c>
      <c r="G1875" s="75" t="s">
        <v>1393</v>
      </c>
      <c r="H1875" s="11" t="s">
        <v>145</v>
      </c>
      <c r="I1875" s="11" t="s">
        <v>1394</v>
      </c>
      <c r="J1875" s="27"/>
      <c r="K1875" s="3"/>
    </row>
    <row r="1876" s="67" customFormat="1" ht="30" customHeight="1" spans="1:11">
      <c r="A1876" s="75" t="s">
        <v>2266</v>
      </c>
      <c r="B1876" s="30" t="s">
        <v>2268</v>
      </c>
      <c r="C1876" s="11" t="s">
        <v>144</v>
      </c>
      <c r="D1876" s="12">
        <v>8</v>
      </c>
      <c r="E1876" s="12"/>
      <c r="F1876" s="12">
        <v>8</v>
      </c>
      <c r="G1876" s="75" t="s">
        <v>1393</v>
      </c>
      <c r="H1876" s="11" t="s">
        <v>145</v>
      </c>
      <c r="I1876" s="11" t="s">
        <v>1394</v>
      </c>
      <c r="J1876" s="27"/>
      <c r="K1876" s="3"/>
    </row>
    <row r="1877" s="67" customFormat="1" ht="30" customHeight="1" spans="1:11">
      <c r="A1877" s="75" t="s">
        <v>2269</v>
      </c>
      <c r="B1877" s="30" t="s">
        <v>2270</v>
      </c>
      <c r="C1877" s="11" t="s">
        <v>1177</v>
      </c>
      <c r="D1877" s="12">
        <v>17</v>
      </c>
      <c r="E1877" s="12"/>
      <c r="F1877" s="12">
        <v>17</v>
      </c>
      <c r="G1877" s="75" t="s">
        <v>1393</v>
      </c>
      <c r="H1877" s="11" t="s">
        <v>170</v>
      </c>
      <c r="I1877" s="11" t="s">
        <v>1394</v>
      </c>
      <c r="J1877" s="27"/>
      <c r="K1877" s="3"/>
    </row>
    <row r="1878" s="67" customFormat="1" ht="30" customHeight="1" spans="1:11">
      <c r="A1878" s="75" t="s">
        <v>2271</v>
      </c>
      <c r="B1878" s="30" t="s">
        <v>2272</v>
      </c>
      <c r="C1878" s="11" t="s">
        <v>144</v>
      </c>
      <c r="D1878" s="12">
        <v>24</v>
      </c>
      <c r="E1878" s="12">
        <v>24</v>
      </c>
      <c r="F1878" s="12"/>
      <c r="G1878" s="75" t="s">
        <v>1393</v>
      </c>
      <c r="H1878" s="11" t="s">
        <v>145</v>
      </c>
      <c r="I1878" s="11" t="s">
        <v>1394</v>
      </c>
      <c r="J1878" s="27"/>
      <c r="K1878" s="3"/>
    </row>
    <row r="1879" s="67" customFormat="1" ht="30" customHeight="1" spans="1:11">
      <c r="A1879" s="75" t="s">
        <v>2273</v>
      </c>
      <c r="B1879" s="30" t="s">
        <v>2274</v>
      </c>
      <c r="C1879" s="11" t="s">
        <v>1434</v>
      </c>
      <c r="D1879" s="12">
        <v>10</v>
      </c>
      <c r="E1879" s="12"/>
      <c r="F1879" s="12">
        <v>10</v>
      </c>
      <c r="G1879" s="75" t="s">
        <v>1393</v>
      </c>
      <c r="H1879" s="11" t="s">
        <v>142</v>
      </c>
      <c r="I1879" s="11" t="s">
        <v>1394</v>
      </c>
      <c r="J1879" s="27"/>
      <c r="K1879" s="3"/>
    </row>
    <row r="1880" s="67" customFormat="1" ht="30" customHeight="1" spans="1:11">
      <c r="A1880" s="75" t="s">
        <v>2275</v>
      </c>
      <c r="B1880" s="30" t="s">
        <v>2276</v>
      </c>
      <c r="C1880" s="11" t="s">
        <v>1177</v>
      </c>
      <c r="D1880" s="12">
        <v>3</v>
      </c>
      <c r="E1880" s="12"/>
      <c r="F1880" s="12">
        <v>3</v>
      </c>
      <c r="G1880" s="75" t="s">
        <v>1393</v>
      </c>
      <c r="H1880" s="11" t="s">
        <v>170</v>
      </c>
      <c r="I1880" s="11" t="s">
        <v>1394</v>
      </c>
      <c r="J1880" s="27"/>
      <c r="K1880" s="3"/>
    </row>
    <row r="1881" s="67" customFormat="1" ht="30" customHeight="1" spans="1:11">
      <c r="A1881" s="75" t="s">
        <v>2277</v>
      </c>
      <c r="B1881" s="30" t="s">
        <v>2278</v>
      </c>
      <c r="C1881" s="11" t="s">
        <v>1423</v>
      </c>
      <c r="D1881" s="12">
        <v>14</v>
      </c>
      <c r="E1881" s="12">
        <v>14</v>
      </c>
      <c r="F1881" s="12"/>
      <c r="G1881" s="75" t="s">
        <v>1393</v>
      </c>
      <c r="H1881" s="11" t="s">
        <v>145</v>
      </c>
      <c r="I1881" s="11" t="s">
        <v>1394</v>
      </c>
      <c r="J1881" s="27"/>
      <c r="K1881" s="3"/>
    </row>
    <row r="1882" s="67" customFormat="1" ht="30" customHeight="1" spans="1:11">
      <c r="A1882" s="75" t="s">
        <v>2279</v>
      </c>
      <c r="B1882" s="30" t="s">
        <v>2280</v>
      </c>
      <c r="C1882" s="11" t="s">
        <v>144</v>
      </c>
      <c r="D1882" s="12">
        <v>12</v>
      </c>
      <c r="E1882" s="12">
        <v>12</v>
      </c>
      <c r="F1882" s="12"/>
      <c r="G1882" s="75" t="s">
        <v>1393</v>
      </c>
      <c r="H1882" s="11" t="s">
        <v>145</v>
      </c>
      <c r="I1882" s="11" t="s">
        <v>1394</v>
      </c>
      <c r="J1882" s="27"/>
      <c r="K1882" s="3"/>
    </row>
    <row r="1883" s="67" customFormat="1" ht="30" customHeight="1" spans="1:11">
      <c r="A1883" s="75" t="s">
        <v>2281</v>
      </c>
      <c r="B1883" s="30" t="s">
        <v>2282</v>
      </c>
      <c r="C1883" s="11" t="s">
        <v>144</v>
      </c>
      <c r="D1883" s="12">
        <v>6</v>
      </c>
      <c r="E1883" s="12">
        <v>6</v>
      </c>
      <c r="F1883" s="12"/>
      <c r="G1883" s="75" t="s">
        <v>1393</v>
      </c>
      <c r="H1883" s="11" t="s">
        <v>145</v>
      </c>
      <c r="I1883" s="11" t="s">
        <v>1394</v>
      </c>
      <c r="J1883" s="27"/>
      <c r="K1883" s="3"/>
    </row>
    <row r="1884" s="67" customFormat="1" ht="30" customHeight="1" spans="1:11">
      <c r="A1884" s="75" t="s">
        <v>2283</v>
      </c>
      <c r="B1884" s="30" t="s">
        <v>2284</v>
      </c>
      <c r="C1884" s="11" t="s">
        <v>144</v>
      </c>
      <c r="D1884" s="12">
        <v>20</v>
      </c>
      <c r="E1884" s="12"/>
      <c r="F1884" s="12">
        <v>20</v>
      </c>
      <c r="G1884" s="75" t="s">
        <v>1393</v>
      </c>
      <c r="H1884" s="11" t="s">
        <v>145</v>
      </c>
      <c r="I1884" s="11" t="s">
        <v>1394</v>
      </c>
      <c r="J1884" s="27"/>
      <c r="K1884" s="3"/>
    </row>
    <row r="1885" s="67" customFormat="1" ht="30" customHeight="1" spans="1:11">
      <c r="A1885" s="75" t="s">
        <v>2285</v>
      </c>
      <c r="B1885" s="30" t="s">
        <v>2286</v>
      </c>
      <c r="C1885" s="11" t="s">
        <v>144</v>
      </c>
      <c r="D1885" s="12">
        <v>40</v>
      </c>
      <c r="E1885" s="12"/>
      <c r="F1885" s="12">
        <v>40</v>
      </c>
      <c r="G1885" s="75" t="s">
        <v>1393</v>
      </c>
      <c r="H1885" s="11" t="s">
        <v>145</v>
      </c>
      <c r="I1885" s="11" t="s">
        <v>1394</v>
      </c>
      <c r="J1885" s="27"/>
      <c r="K1885" s="3"/>
    </row>
    <row r="1886" s="67" customFormat="1" ht="30" customHeight="1" spans="1:11">
      <c r="A1886" s="75" t="s">
        <v>2287</v>
      </c>
      <c r="B1886" s="30" t="s">
        <v>1489</v>
      </c>
      <c r="C1886" s="11" t="s">
        <v>1490</v>
      </c>
      <c r="D1886" s="12">
        <v>40</v>
      </c>
      <c r="E1886" s="12">
        <v>40</v>
      </c>
      <c r="F1886" s="12"/>
      <c r="G1886" s="75" t="s">
        <v>1393</v>
      </c>
      <c r="H1886" s="11" t="s">
        <v>1165</v>
      </c>
      <c r="I1886" s="11" t="s">
        <v>1394</v>
      </c>
      <c r="J1886" s="27"/>
      <c r="K1886" s="3"/>
    </row>
    <row r="1887" s="67" customFormat="1" ht="30" customHeight="1" spans="1:11">
      <c r="A1887" s="75" t="s">
        <v>2287</v>
      </c>
      <c r="B1887" s="30" t="s">
        <v>2288</v>
      </c>
      <c r="C1887" s="11" t="s">
        <v>144</v>
      </c>
      <c r="D1887" s="12">
        <v>25</v>
      </c>
      <c r="E1887" s="12"/>
      <c r="F1887" s="12">
        <v>25</v>
      </c>
      <c r="G1887" s="75" t="s">
        <v>1393</v>
      </c>
      <c r="H1887" s="11" t="s">
        <v>145</v>
      </c>
      <c r="I1887" s="11" t="s">
        <v>1394</v>
      </c>
      <c r="J1887" s="27"/>
      <c r="K1887" s="3"/>
    </row>
    <row r="1888" s="67" customFormat="1" ht="30" customHeight="1" spans="1:11">
      <c r="A1888" s="75" t="s">
        <v>2289</v>
      </c>
      <c r="B1888" s="30" t="s">
        <v>2290</v>
      </c>
      <c r="C1888" s="11" t="s">
        <v>144</v>
      </c>
      <c r="D1888" s="12">
        <v>17.5</v>
      </c>
      <c r="E1888" s="12">
        <v>17.5</v>
      </c>
      <c r="F1888" s="12"/>
      <c r="G1888" s="75" t="s">
        <v>1393</v>
      </c>
      <c r="H1888" s="11" t="s">
        <v>145</v>
      </c>
      <c r="I1888" s="11" t="s">
        <v>1394</v>
      </c>
      <c r="J1888" s="27"/>
      <c r="K1888" s="3"/>
    </row>
    <row r="1889" s="67" customFormat="1" ht="30" customHeight="1" spans="1:11">
      <c r="A1889" s="75" t="s">
        <v>2291</v>
      </c>
      <c r="B1889" s="30" t="s">
        <v>2292</v>
      </c>
      <c r="C1889" s="11" t="s">
        <v>136</v>
      </c>
      <c r="D1889" s="12">
        <v>50</v>
      </c>
      <c r="E1889" s="12"/>
      <c r="F1889" s="12">
        <v>50</v>
      </c>
      <c r="G1889" s="75" t="s">
        <v>1393</v>
      </c>
      <c r="H1889" s="11" t="s">
        <v>137</v>
      </c>
      <c r="I1889" s="11" t="s">
        <v>1394</v>
      </c>
      <c r="J1889" s="27"/>
      <c r="K1889" s="3"/>
    </row>
    <row r="1890" s="67" customFormat="1" ht="30" customHeight="1" spans="1:11">
      <c r="A1890" s="75" t="s">
        <v>2291</v>
      </c>
      <c r="B1890" s="30" t="s">
        <v>2293</v>
      </c>
      <c r="C1890" s="11" t="s">
        <v>1434</v>
      </c>
      <c r="D1890" s="12">
        <v>25</v>
      </c>
      <c r="E1890" s="12"/>
      <c r="F1890" s="12">
        <v>25</v>
      </c>
      <c r="G1890" s="75" t="s">
        <v>1393</v>
      </c>
      <c r="H1890" s="11" t="s">
        <v>142</v>
      </c>
      <c r="I1890" s="11" t="s">
        <v>1394</v>
      </c>
      <c r="J1890" s="27"/>
      <c r="K1890" s="3"/>
    </row>
    <row r="1891" s="67" customFormat="1" ht="30" customHeight="1" spans="1:11">
      <c r="A1891" s="75" t="s">
        <v>2291</v>
      </c>
      <c r="B1891" s="30" t="s">
        <v>2294</v>
      </c>
      <c r="C1891" s="11" t="s">
        <v>1402</v>
      </c>
      <c r="D1891" s="12">
        <v>56</v>
      </c>
      <c r="E1891" s="12">
        <v>56</v>
      </c>
      <c r="F1891" s="12"/>
      <c r="G1891" s="75" t="s">
        <v>1393</v>
      </c>
      <c r="H1891" s="11" t="s">
        <v>145</v>
      </c>
      <c r="I1891" s="11" t="s">
        <v>1394</v>
      </c>
      <c r="J1891" s="27"/>
      <c r="K1891" s="3"/>
    </row>
    <row r="1892" s="67" customFormat="1" ht="30" customHeight="1" spans="1:11">
      <c r="A1892" s="75" t="s">
        <v>2291</v>
      </c>
      <c r="B1892" s="30" t="s">
        <v>2295</v>
      </c>
      <c r="C1892" s="11" t="s">
        <v>144</v>
      </c>
      <c r="D1892" s="12">
        <v>25</v>
      </c>
      <c r="E1892" s="12"/>
      <c r="F1892" s="12">
        <v>25</v>
      </c>
      <c r="G1892" s="75" t="s">
        <v>1393</v>
      </c>
      <c r="H1892" s="11" t="s">
        <v>145</v>
      </c>
      <c r="I1892" s="11" t="s">
        <v>1394</v>
      </c>
      <c r="J1892" s="27"/>
      <c r="K1892" s="3"/>
    </row>
    <row r="1893" s="67" customFormat="1" ht="30" customHeight="1" spans="1:11">
      <c r="A1893" s="75" t="s">
        <v>2296</v>
      </c>
      <c r="B1893" s="30" t="s">
        <v>2297</v>
      </c>
      <c r="C1893" s="11" t="s">
        <v>1434</v>
      </c>
      <c r="D1893" s="12">
        <v>40</v>
      </c>
      <c r="E1893" s="12"/>
      <c r="F1893" s="12">
        <v>40</v>
      </c>
      <c r="G1893" s="75" t="s">
        <v>1393</v>
      </c>
      <c r="H1893" s="11" t="s">
        <v>142</v>
      </c>
      <c r="I1893" s="11" t="s">
        <v>1394</v>
      </c>
      <c r="J1893" s="27"/>
      <c r="K1893" s="3"/>
    </row>
    <row r="1894" s="67" customFormat="1" ht="30" customHeight="1" spans="1:11">
      <c r="A1894" s="75" t="s">
        <v>2298</v>
      </c>
      <c r="B1894" s="30" t="s">
        <v>2299</v>
      </c>
      <c r="C1894" s="11" t="s">
        <v>1423</v>
      </c>
      <c r="D1894" s="12">
        <v>70</v>
      </c>
      <c r="E1894" s="12">
        <v>70</v>
      </c>
      <c r="F1894" s="12"/>
      <c r="G1894" s="75" t="s">
        <v>1393</v>
      </c>
      <c r="H1894" s="11" t="s">
        <v>145</v>
      </c>
      <c r="I1894" s="11" t="s">
        <v>1394</v>
      </c>
      <c r="J1894" s="27"/>
      <c r="K1894" s="3"/>
    </row>
    <row r="1895" s="67" customFormat="1" ht="30" customHeight="1" spans="1:11">
      <c r="A1895" s="75" t="s">
        <v>2298</v>
      </c>
      <c r="B1895" s="30" t="s">
        <v>2300</v>
      </c>
      <c r="C1895" s="11" t="s">
        <v>246</v>
      </c>
      <c r="D1895" s="12">
        <v>90</v>
      </c>
      <c r="E1895" s="12">
        <v>90</v>
      </c>
      <c r="F1895" s="12"/>
      <c r="G1895" s="75" t="s">
        <v>1393</v>
      </c>
      <c r="H1895" s="11" t="s">
        <v>247</v>
      </c>
      <c r="I1895" s="11" t="s">
        <v>1394</v>
      </c>
      <c r="J1895" s="27"/>
      <c r="K1895" s="3"/>
    </row>
    <row r="1896" s="67" customFormat="1" ht="30" customHeight="1" spans="1:11">
      <c r="A1896" s="75" t="s">
        <v>2298</v>
      </c>
      <c r="B1896" s="30" t="s">
        <v>2301</v>
      </c>
      <c r="C1896" s="11" t="s">
        <v>144</v>
      </c>
      <c r="D1896" s="12">
        <v>40</v>
      </c>
      <c r="E1896" s="12"/>
      <c r="F1896" s="12">
        <v>40</v>
      </c>
      <c r="G1896" s="75" t="s">
        <v>1393</v>
      </c>
      <c r="H1896" s="11" t="s">
        <v>145</v>
      </c>
      <c r="I1896" s="11" t="s">
        <v>1394</v>
      </c>
      <c r="J1896" s="27"/>
      <c r="K1896" s="3"/>
    </row>
    <row r="1897" s="67" customFormat="1" ht="30" customHeight="1" spans="1:11">
      <c r="A1897" s="75" t="s">
        <v>2298</v>
      </c>
      <c r="B1897" s="30" t="s">
        <v>2302</v>
      </c>
      <c r="C1897" s="11" t="s">
        <v>144</v>
      </c>
      <c r="D1897" s="12">
        <v>44</v>
      </c>
      <c r="E1897" s="12">
        <v>44</v>
      </c>
      <c r="F1897" s="12"/>
      <c r="G1897" s="75" t="s">
        <v>1393</v>
      </c>
      <c r="H1897" s="11" t="s">
        <v>145</v>
      </c>
      <c r="I1897" s="11" t="s">
        <v>1394</v>
      </c>
      <c r="J1897" s="27"/>
      <c r="K1897" s="3"/>
    </row>
    <row r="1898" s="67" customFormat="1" ht="30" customHeight="1" spans="1:11">
      <c r="A1898" s="75" t="s">
        <v>2303</v>
      </c>
      <c r="B1898" s="30" t="s">
        <v>2304</v>
      </c>
      <c r="C1898" s="11" t="s">
        <v>246</v>
      </c>
      <c r="D1898" s="12">
        <v>90</v>
      </c>
      <c r="E1898" s="12">
        <v>90</v>
      </c>
      <c r="F1898" s="12"/>
      <c r="G1898" s="75" t="s">
        <v>1393</v>
      </c>
      <c r="H1898" s="11" t="s">
        <v>247</v>
      </c>
      <c r="I1898" s="11" t="s">
        <v>1394</v>
      </c>
      <c r="J1898" s="27"/>
      <c r="K1898" s="3"/>
    </row>
    <row r="1899" s="67" customFormat="1" ht="30" customHeight="1" spans="1:11">
      <c r="A1899" s="75" t="s">
        <v>2305</v>
      </c>
      <c r="B1899" s="30" t="s">
        <v>2306</v>
      </c>
      <c r="C1899" s="11" t="s">
        <v>144</v>
      </c>
      <c r="D1899" s="12">
        <v>25</v>
      </c>
      <c r="E1899" s="12"/>
      <c r="F1899" s="12">
        <v>25</v>
      </c>
      <c r="G1899" s="75" t="s">
        <v>1393</v>
      </c>
      <c r="H1899" s="11" t="s">
        <v>145</v>
      </c>
      <c r="I1899" s="11" t="s">
        <v>1394</v>
      </c>
      <c r="J1899" s="27"/>
      <c r="K1899" s="3"/>
    </row>
    <row r="1900" s="67" customFormat="1" ht="30" customHeight="1" spans="1:11">
      <c r="A1900" s="75" t="s">
        <v>2305</v>
      </c>
      <c r="B1900" s="30" t="s">
        <v>2307</v>
      </c>
      <c r="C1900" s="11" t="s">
        <v>144</v>
      </c>
      <c r="D1900" s="12">
        <v>25</v>
      </c>
      <c r="E1900" s="12">
        <v>25</v>
      </c>
      <c r="F1900" s="12"/>
      <c r="G1900" s="75" t="s">
        <v>1393</v>
      </c>
      <c r="H1900" s="11" t="s">
        <v>145</v>
      </c>
      <c r="I1900" s="11" t="s">
        <v>1394</v>
      </c>
      <c r="J1900" s="27"/>
      <c r="K1900" s="3"/>
    </row>
    <row r="1901" s="67" customFormat="1" ht="30" customHeight="1" spans="1:11">
      <c r="A1901" s="75" t="s">
        <v>2308</v>
      </c>
      <c r="B1901" s="30" t="s">
        <v>2309</v>
      </c>
      <c r="C1901" s="11" t="s">
        <v>144</v>
      </c>
      <c r="D1901" s="12">
        <v>24</v>
      </c>
      <c r="E1901" s="12">
        <v>24</v>
      </c>
      <c r="F1901" s="12"/>
      <c r="G1901" s="75" t="s">
        <v>1393</v>
      </c>
      <c r="H1901" s="11" t="s">
        <v>145</v>
      </c>
      <c r="I1901" s="11" t="s">
        <v>1394</v>
      </c>
      <c r="J1901" s="27"/>
      <c r="K1901" s="3"/>
    </row>
    <row r="1902" s="67" customFormat="1" ht="30" customHeight="1" spans="1:11">
      <c r="A1902" s="75" t="s">
        <v>2310</v>
      </c>
      <c r="B1902" s="30" t="s">
        <v>1489</v>
      </c>
      <c r="C1902" s="11" t="s">
        <v>1490</v>
      </c>
      <c r="D1902" s="12">
        <v>41.4</v>
      </c>
      <c r="E1902" s="12">
        <v>41.4</v>
      </c>
      <c r="F1902" s="12"/>
      <c r="G1902" s="75" t="s">
        <v>1393</v>
      </c>
      <c r="H1902" s="11" t="s">
        <v>1165</v>
      </c>
      <c r="I1902" s="11" t="s">
        <v>1394</v>
      </c>
      <c r="J1902" s="27"/>
      <c r="K1902" s="3"/>
    </row>
    <row r="1903" s="67" customFormat="1" ht="30" customHeight="1" spans="1:11">
      <c r="A1903" s="75" t="s">
        <v>2311</v>
      </c>
      <c r="B1903" s="30" t="s">
        <v>1489</v>
      </c>
      <c r="C1903" s="11" t="s">
        <v>1490</v>
      </c>
      <c r="D1903" s="12">
        <v>41.2</v>
      </c>
      <c r="E1903" s="12">
        <v>41.2</v>
      </c>
      <c r="F1903" s="12"/>
      <c r="G1903" s="75" t="s">
        <v>1393</v>
      </c>
      <c r="H1903" s="11" t="s">
        <v>1165</v>
      </c>
      <c r="I1903" s="11" t="s">
        <v>1394</v>
      </c>
      <c r="J1903" s="27"/>
      <c r="K1903" s="3"/>
    </row>
    <row r="1904" s="67" customFormat="1" ht="30" customHeight="1" spans="1:11">
      <c r="A1904" s="75" t="s">
        <v>2312</v>
      </c>
      <c r="B1904" s="30" t="s">
        <v>1489</v>
      </c>
      <c r="C1904" s="11" t="s">
        <v>1490</v>
      </c>
      <c r="D1904" s="12">
        <v>50</v>
      </c>
      <c r="E1904" s="12">
        <v>50</v>
      </c>
      <c r="F1904" s="12"/>
      <c r="G1904" s="75" t="s">
        <v>1393</v>
      </c>
      <c r="H1904" s="11" t="s">
        <v>1165</v>
      </c>
      <c r="I1904" s="11" t="s">
        <v>1394</v>
      </c>
      <c r="J1904" s="27"/>
      <c r="K1904" s="3"/>
    </row>
    <row r="1905" s="67" customFormat="1" ht="30" customHeight="1" spans="1:11">
      <c r="A1905" s="75" t="s">
        <v>2313</v>
      </c>
      <c r="B1905" s="30" t="s">
        <v>1489</v>
      </c>
      <c r="C1905" s="11" t="s">
        <v>1490</v>
      </c>
      <c r="D1905" s="12">
        <v>34.3</v>
      </c>
      <c r="E1905" s="12">
        <v>34.3</v>
      </c>
      <c r="F1905" s="12"/>
      <c r="G1905" s="75" t="s">
        <v>1393</v>
      </c>
      <c r="H1905" s="11" t="s">
        <v>1165</v>
      </c>
      <c r="I1905" s="11" t="s">
        <v>1394</v>
      </c>
      <c r="J1905" s="27"/>
      <c r="K1905" s="3"/>
    </row>
    <row r="1906" s="67" customFormat="1" ht="30" customHeight="1" spans="1:11">
      <c r="A1906" s="75" t="s">
        <v>2314</v>
      </c>
      <c r="B1906" s="30" t="s">
        <v>2315</v>
      </c>
      <c r="C1906" s="11" t="s">
        <v>144</v>
      </c>
      <c r="D1906" s="12">
        <v>25</v>
      </c>
      <c r="E1906" s="12"/>
      <c r="F1906" s="12">
        <v>25</v>
      </c>
      <c r="G1906" s="75" t="s">
        <v>1393</v>
      </c>
      <c r="H1906" s="11" t="s">
        <v>145</v>
      </c>
      <c r="I1906" s="11" t="s">
        <v>1394</v>
      </c>
      <c r="J1906" s="27"/>
      <c r="K1906" s="3"/>
    </row>
    <row r="1907" s="67" customFormat="1" ht="30" customHeight="1" spans="1:11">
      <c r="A1907" s="75" t="s">
        <v>2316</v>
      </c>
      <c r="B1907" s="30" t="s">
        <v>2317</v>
      </c>
      <c r="C1907" s="11" t="s">
        <v>144</v>
      </c>
      <c r="D1907" s="12">
        <v>35</v>
      </c>
      <c r="E1907" s="12"/>
      <c r="F1907" s="12">
        <v>35</v>
      </c>
      <c r="G1907" s="75" t="s">
        <v>1393</v>
      </c>
      <c r="H1907" s="11" t="s">
        <v>145</v>
      </c>
      <c r="I1907" s="11" t="s">
        <v>1394</v>
      </c>
      <c r="J1907" s="27"/>
      <c r="K1907" s="3"/>
    </row>
    <row r="1908" s="67" customFormat="1" ht="30" customHeight="1" spans="1:11">
      <c r="A1908" s="75" t="s">
        <v>2318</v>
      </c>
      <c r="B1908" s="30" t="s">
        <v>1489</v>
      </c>
      <c r="C1908" s="11" t="s">
        <v>1490</v>
      </c>
      <c r="D1908" s="12">
        <v>30</v>
      </c>
      <c r="E1908" s="12">
        <v>30</v>
      </c>
      <c r="F1908" s="12"/>
      <c r="G1908" s="75" t="s">
        <v>1393</v>
      </c>
      <c r="H1908" s="11" t="s">
        <v>1165</v>
      </c>
      <c r="I1908" s="11" t="s">
        <v>1394</v>
      </c>
      <c r="J1908" s="27"/>
      <c r="K1908" s="3"/>
    </row>
    <row r="1909" s="67" customFormat="1" ht="30" customHeight="1" spans="1:11">
      <c r="A1909" s="75" t="s">
        <v>2319</v>
      </c>
      <c r="B1909" s="30" t="s">
        <v>2320</v>
      </c>
      <c r="C1909" s="11" t="s">
        <v>169</v>
      </c>
      <c r="D1909" s="12">
        <v>25</v>
      </c>
      <c r="E1909" s="12">
        <v>25</v>
      </c>
      <c r="F1909" s="12"/>
      <c r="G1909" s="75" t="s">
        <v>1393</v>
      </c>
      <c r="H1909" s="11" t="s">
        <v>170</v>
      </c>
      <c r="I1909" s="11" t="s">
        <v>1394</v>
      </c>
      <c r="J1909" s="27"/>
      <c r="K1909" s="3"/>
    </row>
    <row r="1910" s="67" customFormat="1" ht="30" customHeight="1" spans="1:11">
      <c r="A1910" s="75" t="s">
        <v>2321</v>
      </c>
      <c r="B1910" s="30" t="s">
        <v>2322</v>
      </c>
      <c r="C1910" s="11" t="s">
        <v>144</v>
      </c>
      <c r="D1910" s="12">
        <v>25</v>
      </c>
      <c r="E1910" s="12">
        <v>25</v>
      </c>
      <c r="F1910" s="12"/>
      <c r="G1910" s="75" t="s">
        <v>1393</v>
      </c>
      <c r="H1910" s="11" t="s">
        <v>145</v>
      </c>
      <c r="I1910" s="11" t="s">
        <v>1394</v>
      </c>
      <c r="J1910" s="27"/>
      <c r="K1910" s="3"/>
    </row>
    <row r="1911" s="67" customFormat="1" ht="30" customHeight="1" spans="1:11">
      <c r="A1911" s="75" t="s">
        <v>2323</v>
      </c>
      <c r="B1911" s="30" t="s">
        <v>2324</v>
      </c>
      <c r="C1911" s="11" t="s">
        <v>1423</v>
      </c>
      <c r="D1911" s="12">
        <v>21</v>
      </c>
      <c r="E1911" s="12">
        <v>21</v>
      </c>
      <c r="F1911" s="12"/>
      <c r="G1911" s="75" t="s">
        <v>1393</v>
      </c>
      <c r="H1911" s="11" t="s">
        <v>145</v>
      </c>
      <c r="I1911" s="11" t="s">
        <v>1394</v>
      </c>
      <c r="J1911" s="27"/>
      <c r="K1911" s="3"/>
    </row>
    <row r="1912" s="67" customFormat="1" ht="30" customHeight="1" spans="1:11">
      <c r="A1912" s="75" t="s">
        <v>2325</v>
      </c>
      <c r="B1912" s="30" t="s">
        <v>2326</v>
      </c>
      <c r="C1912" s="11" t="s">
        <v>1434</v>
      </c>
      <c r="D1912" s="12">
        <v>10</v>
      </c>
      <c r="E1912" s="12"/>
      <c r="F1912" s="12">
        <v>10</v>
      </c>
      <c r="G1912" s="75" t="s">
        <v>1393</v>
      </c>
      <c r="H1912" s="11" t="s">
        <v>142</v>
      </c>
      <c r="I1912" s="11" t="s">
        <v>1394</v>
      </c>
      <c r="J1912" s="27"/>
      <c r="K1912" s="3"/>
    </row>
    <row r="1913" s="67" customFormat="1" ht="30" customHeight="1" spans="1:11">
      <c r="A1913" s="75" t="s">
        <v>2327</v>
      </c>
      <c r="B1913" s="30" t="s">
        <v>2328</v>
      </c>
      <c r="C1913" s="11" t="s">
        <v>169</v>
      </c>
      <c r="D1913" s="12">
        <v>25</v>
      </c>
      <c r="E1913" s="12">
        <v>25</v>
      </c>
      <c r="F1913" s="12"/>
      <c r="G1913" s="75" t="s">
        <v>1393</v>
      </c>
      <c r="H1913" s="11" t="s">
        <v>170</v>
      </c>
      <c r="I1913" s="11" t="s">
        <v>1394</v>
      </c>
      <c r="J1913" s="27"/>
      <c r="K1913" s="3"/>
    </row>
    <row r="1914" s="67" customFormat="1" ht="30" customHeight="1" spans="1:11">
      <c r="A1914" s="75" t="s">
        <v>2329</v>
      </c>
      <c r="B1914" s="30" t="s">
        <v>2330</v>
      </c>
      <c r="C1914" s="11" t="s">
        <v>1434</v>
      </c>
      <c r="D1914" s="12">
        <v>25</v>
      </c>
      <c r="E1914" s="12"/>
      <c r="F1914" s="12">
        <v>25</v>
      </c>
      <c r="G1914" s="75" t="s">
        <v>1393</v>
      </c>
      <c r="H1914" s="11" t="s">
        <v>142</v>
      </c>
      <c r="I1914" s="11" t="s">
        <v>1394</v>
      </c>
      <c r="J1914" s="27"/>
      <c r="K1914" s="3"/>
    </row>
    <row r="1915" s="67" customFormat="1" ht="30" customHeight="1" spans="1:11">
      <c r="A1915" s="75" t="s">
        <v>2331</v>
      </c>
      <c r="B1915" s="30" t="s">
        <v>2332</v>
      </c>
      <c r="C1915" s="11" t="s">
        <v>144</v>
      </c>
      <c r="D1915" s="12">
        <v>35</v>
      </c>
      <c r="E1915" s="12"/>
      <c r="F1915" s="12">
        <v>35</v>
      </c>
      <c r="G1915" s="75" t="s">
        <v>1393</v>
      </c>
      <c r="H1915" s="11" t="s">
        <v>145</v>
      </c>
      <c r="I1915" s="11" t="s">
        <v>1394</v>
      </c>
      <c r="J1915" s="27"/>
      <c r="K1915" s="3"/>
    </row>
    <row r="1916" s="67" customFormat="1" ht="30" customHeight="1" spans="1:11">
      <c r="A1916" s="75" t="s">
        <v>2333</v>
      </c>
      <c r="B1916" s="30" t="s">
        <v>2334</v>
      </c>
      <c r="C1916" s="11" t="s">
        <v>144</v>
      </c>
      <c r="D1916" s="12">
        <v>40</v>
      </c>
      <c r="E1916" s="12">
        <v>40</v>
      </c>
      <c r="F1916" s="12"/>
      <c r="G1916" s="75" t="s">
        <v>1393</v>
      </c>
      <c r="H1916" s="11" t="s">
        <v>145</v>
      </c>
      <c r="I1916" s="11" t="s">
        <v>1394</v>
      </c>
      <c r="J1916" s="27"/>
      <c r="K1916" s="3"/>
    </row>
    <row r="1917" s="67" customFormat="1" ht="30" customHeight="1" spans="1:11">
      <c r="A1917" s="75" t="s">
        <v>2335</v>
      </c>
      <c r="B1917" s="30" t="s">
        <v>2336</v>
      </c>
      <c r="C1917" s="11" t="s">
        <v>1423</v>
      </c>
      <c r="D1917" s="12">
        <v>70</v>
      </c>
      <c r="E1917" s="12">
        <v>70</v>
      </c>
      <c r="F1917" s="12"/>
      <c r="G1917" s="75" t="s">
        <v>1393</v>
      </c>
      <c r="H1917" s="11" t="s">
        <v>145</v>
      </c>
      <c r="I1917" s="11" t="s">
        <v>1394</v>
      </c>
      <c r="J1917" s="27"/>
      <c r="K1917" s="3"/>
    </row>
    <row r="1918" s="67" customFormat="1" ht="30" customHeight="1" spans="1:11">
      <c r="A1918" s="75" t="s">
        <v>2337</v>
      </c>
      <c r="B1918" s="30" t="s">
        <v>2338</v>
      </c>
      <c r="C1918" s="11" t="s">
        <v>405</v>
      </c>
      <c r="D1918" s="12">
        <v>15</v>
      </c>
      <c r="E1918" s="12"/>
      <c r="F1918" s="12">
        <v>15</v>
      </c>
      <c r="G1918" s="75" t="s">
        <v>1393</v>
      </c>
      <c r="H1918" s="11" t="s">
        <v>170</v>
      </c>
      <c r="I1918" s="11" t="s">
        <v>1394</v>
      </c>
      <c r="J1918" s="27"/>
      <c r="K1918" s="3"/>
    </row>
    <row r="1919" s="67" customFormat="1" ht="30" customHeight="1" spans="1:11">
      <c r="A1919" s="75" t="s">
        <v>2339</v>
      </c>
      <c r="B1919" s="30" t="s">
        <v>2340</v>
      </c>
      <c r="C1919" s="11" t="s">
        <v>144</v>
      </c>
      <c r="D1919" s="12">
        <v>40</v>
      </c>
      <c r="E1919" s="12"/>
      <c r="F1919" s="12">
        <v>40</v>
      </c>
      <c r="G1919" s="75" t="s">
        <v>1393</v>
      </c>
      <c r="H1919" s="11" t="s">
        <v>145</v>
      </c>
      <c r="I1919" s="11" t="s">
        <v>1394</v>
      </c>
      <c r="J1919" s="27"/>
      <c r="K1919" s="3"/>
    </row>
    <row r="1920" s="67" customFormat="1" ht="30" customHeight="1" spans="1:11">
      <c r="A1920" s="75" t="s">
        <v>2341</v>
      </c>
      <c r="B1920" s="30" t="s">
        <v>2342</v>
      </c>
      <c r="C1920" s="11" t="s">
        <v>243</v>
      </c>
      <c r="D1920" s="12">
        <v>20</v>
      </c>
      <c r="E1920" s="12">
        <v>20</v>
      </c>
      <c r="F1920" s="12"/>
      <c r="G1920" s="75" t="s">
        <v>1393</v>
      </c>
      <c r="H1920" s="11" t="s">
        <v>244</v>
      </c>
      <c r="I1920" s="11" t="s">
        <v>1394</v>
      </c>
      <c r="J1920" s="27"/>
      <c r="K1920" s="3"/>
    </row>
    <row r="1921" s="67" customFormat="1" ht="30" customHeight="1" spans="1:11">
      <c r="A1921" s="75" t="s">
        <v>2341</v>
      </c>
      <c r="B1921" s="30" t="s">
        <v>2343</v>
      </c>
      <c r="C1921" s="11" t="s">
        <v>144</v>
      </c>
      <c r="D1921" s="12">
        <v>25</v>
      </c>
      <c r="E1921" s="12"/>
      <c r="F1921" s="12">
        <v>25</v>
      </c>
      <c r="G1921" s="75" t="s">
        <v>1393</v>
      </c>
      <c r="H1921" s="11" t="s">
        <v>145</v>
      </c>
      <c r="I1921" s="11" t="s">
        <v>1394</v>
      </c>
      <c r="J1921" s="27"/>
      <c r="K1921" s="3"/>
    </row>
    <row r="1922" s="67" customFormat="1" ht="30" customHeight="1" spans="1:11">
      <c r="A1922" s="75" t="s">
        <v>2344</v>
      </c>
      <c r="B1922" s="30" t="s">
        <v>2345</v>
      </c>
      <c r="C1922" s="11" t="s">
        <v>1402</v>
      </c>
      <c r="D1922" s="12">
        <v>70</v>
      </c>
      <c r="E1922" s="12">
        <v>70</v>
      </c>
      <c r="F1922" s="12"/>
      <c r="G1922" s="75" t="s">
        <v>1393</v>
      </c>
      <c r="H1922" s="11" t="s">
        <v>145</v>
      </c>
      <c r="I1922" s="11" t="s">
        <v>1394</v>
      </c>
      <c r="J1922" s="27"/>
      <c r="K1922" s="3"/>
    </row>
    <row r="1923" s="67" customFormat="1" ht="30" customHeight="1" spans="1:11">
      <c r="A1923" s="75" t="s">
        <v>2346</v>
      </c>
      <c r="B1923" s="30" t="s">
        <v>2347</v>
      </c>
      <c r="C1923" s="11" t="s">
        <v>405</v>
      </c>
      <c r="D1923" s="12">
        <v>11</v>
      </c>
      <c r="E1923" s="12"/>
      <c r="F1923" s="12">
        <v>11</v>
      </c>
      <c r="G1923" s="75" t="s">
        <v>1393</v>
      </c>
      <c r="H1923" s="11" t="s">
        <v>170</v>
      </c>
      <c r="I1923" s="11" t="s">
        <v>1394</v>
      </c>
      <c r="J1923" s="27"/>
      <c r="K1923" s="3"/>
    </row>
    <row r="1924" s="67" customFormat="1" ht="30" customHeight="1" spans="1:11">
      <c r="A1924" s="75" t="s">
        <v>2348</v>
      </c>
      <c r="B1924" s="30" t="s">
        <v>2349</v>
      </c>
      <c r="C1924" s="11" t="s">
        <v>1177</v>
      </c>
      <c r="D1924" s="12">
        <v>8</v>
      </c>
      <c r="E1924" s="12"/>
      <c r="F1924" s="12">
        <v>8</v>
      </c>
      <c r="G1924" s="75" t="s">
        <v>1393</v>
      </c>
      <c r="H1924" s="11" t="s">
        <v>170</v>
      </c>
      <c r="I1924" s="11" t="s">
        <v>1394</v>
      </c>
      <c r="J1924" s="27"/>
      <c r="K1924" s="3"/>
    </row>
    <row r="1925" s="67" customFormat="1" ht="30" customHeight="1" spans="1:11">
      <c r="A1925" s="75" t="s">
        <v>2350</v>
      </c>
      <c r="B1925" s="30" t="s">
        <v>2351</v>
      </c>
      <c r="C1925" s="11" t="s">
        <v>1177</v>
      </c>
      <c r="D1925" s="12">
        <v>20</v>
      </c>
      <c r="E1925" s="12"/>
      <c r="F1925" s="12">
        <v>20</v>
      </c>
      <c r="G1925" s="75" t="s">
        <v>1393</v>
      </c>
      <c r="H1925" s="11" t="s">
        <v>170</v>
      </c>
      <c r="I1925" s="11" t="s">
        <v>1394</v>
      </c>
      <c r="J1925" s="27"/>
      <c r="K1925" s="3"/>
    </row>
    <row r="1926" s="67" customFormat="1" ht="30" customHeight="1" spans="1:11">
      <c r="A1926" s="75" t="s">
        <v>2352</v>
      </c>
      <c r="B1926" s="30" t="s">
        <v>2353</v>
      </c>
      <c r="C1926" s="11" t="s">
        <v>144</v>
      </c>
      <c r="D1926" s="12">
        <v>30</v>
      </c>
      <c r="E1926" s="12">
        <v>30</v>
      </c>
      <c r="F1926" s="12"/>
      <c r="G1926" s="75" t="s">
        <v>1393</v>
      </c>
      <c r="H1926" s="11" t="s">
        <v>145</v>
      </c>
      <c r="I1926" s="11" t="s">
        <v>1394</v>
      </c>
      <c r="J1926" s="27"/>
      <c r="K1926" s="3"/>
    </row>
    <row r="1927" s="67" customFormat="1" ht="30" customHeight="1" spans="1:11">
      <c r="A1927" s="75" t="s">
        <v>2354</v>
      </c>
      <c r="B1927" s="30" t="s">
        <v>2355</v>
      </c>
      <c r="C1927" s="11" t="s">
        <v>1177</v>
      </c>
      <c r="D1927" s="12">
        <v>30</v>
      </c>
      <c r="E1927" s="12"/>
      <c r="F1927" s="12">
        <v>30</v>
      </c>
      <c r="G1927" s="75" t="s">
        <v>1393</v>
      </c>
      <c r="H1927" s="11" t="s">
        <v>170</v>
      </c>
      <c r="I1927" s="11" t="s">
        <v>1394</v>
      </c>
      <c r="J1927" s="27"/>
      <c r="K1927" s="3"/>
    </row>
    <row r="1928" s="67" customFormat="1" ht="30" customHeight="1" spans="1:11">
      <c r="A1928" s="75" t="s">
        <v>2356</v>
      </c>
      <c r="B1928" s="30" t="s">
        <v>2357</v>
      </c>
      <c r="C1928" s="11" t="s">
        <v>398</v>
      </c>
      <c r="D1928" s="12">
        <v>15</v>
      </c>
      <c r="E1928" s="12"/>
      <c r="F1928" s="12">
        <v>15</v>
      </c>
      <c r="G1928" s="75" t="s">
        <v>1393</v>
      </c>
      <c r="H1928" s="11" t="s">
        <v>399</v>
      </c>
      <c r="I1928" s="11" t="s">
        <v>1394</v>
      </c>
      <c r="J1928" s="27"/>
      <c r="K1928" s="3"/>
    </row>
    <row r="1929" s="67" customFormat="1" ht="30" customHeight="1" spans="1:11">
      <c r="A1929" s="75" t="s">
        <v>2356</v>
      </c>
      <c r="B1929" s="30" t="s">
        <v>2358</v>
      </c>
      <c r="C1929" s="11" t="s">
        <v>144</v>
      </c>
      <c r="D1929" s="12">
        <v>40</v>
      </c>
      <c r="E1929" s="12">
        <v>40</v>
      </c>
      <c r="F1929" s="12"/>
      <c r="G1929" s="75" t="s">
        <v>1393</v>
      </c>
      <c r="H1929" s="11" t="s">
        <v>145</v>
      </c>
      <c r="I1929" s="11" t="s">
        <v>1394</v>
      </c>
      <c r="J1929" s="27"/>
      <c r="K1929" s="3"/>
    </row>
    <row r="1930" s="67" customFormat="1" ht="30" customHeight="1" spans="1:11">
      <c r="A1930" s="75" t="s">
        <v>2359</v>
      </c>
      <c r="B1930" s="30" t="s">
        <v>2360</v>
      </c>
      <c r="C1930" s="11" t="s">
        <v>405</v>
      </c>
      <c r="D1930" s="12">
        <v>13.5</v>
      </c>
      <c r="E1930" s="12"/>
      <c r="F1930" s="12">
        <v>13.5</v>
      </c>
      <c r="G1930" s="75" t="s">
        <v>1393</v>
      </c>
      <c r="H1930" s="11" t="s">
        <v>170</v>
      </c>
      <c r="I1930" s="11" t="s">
        <v>1394</v>
      </c>
      <c r="J1930" s="27"/>
      <c r="K1930" s="3"/>
    </row>
    <row r="1931" s="67" customFormat="1" ht="30" customHeight="1" spans="1:11">
      <c r="A1931" s="75" t="s">
        <v>2361</v>
      </c>
      <c r="B1931" s="30" t="s">
        <v>2362</v>
      </c>
      <c r="C1931" s="11" t="s">
        <v>169</v>
      </c>
      <c r="D1931" s="12">
        <v>30</v>
      </c>
      <c r="E1931" s="12">
        <v>30</v>
      </c>
      <c r="F1931" s="12"/>
      <c r="G1931" s="75" t="s">
        <v>1393</v>
      </c>
      <c r="H1931" s="11" t="s">
        <v>170</v>
      </c>
      <c r="I1931" s="11" t="s">
        <v>1394</v>
      </c>
      <c r="J1931" s="27"/>
      <c r="K1931" s="3"/>
    </row>
    <row r="1932" s="67" customFormat="1" ht="30" customHeight="1" spans="1:11">
      <c r="A1932" s="75" t="s">
        <v>2361</v>
      </c>
      <c r="B1932" s="30" t="s">
        <v>1489</v>
      </c>
      <c r="C1932" s="11" t="s">
        <v>1490</v>
      </c>
      <c r="D1932" s="12">
        <v>40</v>
      </c>
      <c r="E1932" s="12">
        <v>40</v>
      </c>
      <c r="F1932" s="12"/>
      <c r="G1932" s="75" t="s">
        <v>1393</v>
      </c>
      <c r="H1932" s="11" t="s">
        <v>1165</v>
      </c>
      <c r="I1932" s="11" t="s">
        <v>1394</v>
      </c>
      <c r="J1932" s="27"/>
      <c r="K1932" s="3"/>
    </row>
    <row r="1933" s="67" customFormat="1" ht="30" customHeight="1" spans="1:11">
      <c r="A1933" s="75" t="s">
        <v>2361</v>
      </c>
      <c r="B1933" s="30" t="s">
        <v>2363</v>
      </c>
      <c r="C1933" s="11" t="s">
        <v>144</v>
      </c>
      <c r="D1933" s="12">
        <v>25</v>
      </c>
      <c r="E1933" s="12">
        <v>25</v>
      </c>
      <c r="F1933" s="12"/>
      <c r="G1933" s="75" t="s">
        <v>1393</v>
      </c>
      <c r="H1933" s="11" t="s">
        <v>145</v>
      </c>
      <c r="I1933" s="11" t="s">
        <v>1394</v>
      </c>
      <c r="J1933" s="27"/>
      <c r="K1933" s="3"/>
    </row>
    <row r="1934" s="67" customFormat="1" ht="30" customHeight="1" spans="1:11">
      <c r="A1934" s="75" t="s">
        <v>2361</v>
      </c>
      <c r="B1934" s="30" t="s">
        <v>2364</v>
      </c>
      <c r="C1934" s="11" t="s">
        <v>144</v>
      </c>
      <c r="D1934" s="12">
        <v>25</v>
      </c>
      <c r="E1934" s="12"/>
      <c r="F1934" s="12">
        <v>25</v>
      </c>
      <c r="G1934" s="75" t="s">
        <v>1393</v>
      </c>
      <c r="H1934" s="11" t="s">
        <v>145</v>
      </c>
      <c r="I1934" s="11" t="s">
        <v>1394</v>
      </c>
      <c r="J1934" s="27"/>
      <c r="K1934" s="3"/>
    </row>
    <row r="1935" s="67" customFormat="1" ht="30" customHeight="1" spans="1:11">
      <c r="A1935" s="75" t="s">
        <v>2361</v>
      </c>
      <c r="B1935" s="30" t="s">
        <v>2365</v>
      </c>
      <c r="C1935" s="11" t="s">
        <v>144</v>
      </c>
      <c r="D1935" s="12">
        <v>25</v>
      </c>
      <c r="E1935" s="12"/>
      <c r="F1935" s="12">
        <v>25</v>
      </c>
      <c r="G1935" s="75" t="s">
        <v>1393</v>
      </c>
      <c r="H1935" s="11" t="s">
        <v>145</v>
      </c>
      <c r="I1935" s="11" t="s">
        <v>1394</v>
      </c>
      <c r="J1935" s="27"/>
      <c r="K1935" s="3"/>
    </row>
    <row r="1936" s="67" customFormat="1" ht="30" customHeight="1" spans="1:11">
      <c r="A1936" s="75" t="s">
        <v>2361</v>
      </c>
      <c r="B1936" s="30" t="s">
        <v>2366</v>
      </c>
      <c r="C1936" s="11" t="s">
        <v>144</v>
      </c>
      <c r="D1936" s="12">
        <v>20</v>
      </c>
      <c r="E1936" s="12">
        <v>20</v>
      </c>
      <c r="F1936" s="12"/>
      <c r="G1936" s="75" t="s">
        <v>1393</v>
      </c>
      <c r="H1936" s="11" t="s">
        <v>145</v>
      </c>
      <c r="I1936" s="11" t="s">
        <v>1394</v>
      </c>
      <c r="J1936" s="27"/>
      <c r="K1936" s="3"/>
    </row>
    <row r="1937" s="67" customFormat="1" ht="30" customHeight="1" spans="1:11">
      <c r="A1937" s="75" t="s">
        <v>2361</v>
      </c>
      <c r="B1937" s="30" t="s">
        <v>2367</v>
      </c>
      <c r="C1937" s="11" t="s">
        <v>144</v>
      </c>
      <c r="D1937" s="12">
        <v>25</v>
      </c>
      <c r="E1937" s="12">
        <v>25</v>
      </c>
      <c r="F1937" s="12"/>
      <c r="G1937" s="75" t="s">
        <v>1393</v>
      </c>
      <c r="H1937" s="11" t="s">
        <v>145</v>
      </c>
      <c r="I1937" s="11" t="s">
        <v>1394</v>
      </c>
      <c r="J1937" s="27"/>
      <c r="K1937" s="3"/>
    </row>
    <row r="1938" s="67" customFormat="1" ht="30" customHeight="1" spans="1:11">
      <c r="A1938" s="75" t="s">
        <v>2368</v>
      </c>
      <c r="B1938" s="30" t="s">
        <v>2369</v>
      </c>
      <c r="C1938" s="11" t="s">
        <v>174</v>
      </c>
      <c r="D1938" s="12">
        <v>12</v>
      </c>
      <c r="E1938" s="12"/>
      <c r="F1938" s="12">
        <v>12</v>
      </c>
      <c r="G1938" s="75" t="s">
        <v>1393</v>
      </c>
      <c r="H1938" s="11" t="s">
        <v>175</v>
      </c>
      <c r="I1938" s="11" t="s">
        <v>1394</v>
      </c>
      <c r="J1938" s="27"/>
      <c r="K1938" s="3"/>
    </row>
    <row r="1939" s="67" customFormat="1" ht="30" customHeight="1" spans="1:11">
      <c r="A1939" s="75" t="s">
        <v>2368</v>
      </c>
      <c r="B1939" s="30" t="s">
        <v>2370</v>
      </c>
      <c r="C1939" s="11" t="s">
        <v>174</v>
      </c>
      <c r="D1939" s="12">
        <v>10</v>
      </c>
      <c r="E1939" s="12"/>
      <c r="F1939" s="12">
        <v>10</v>
      </c>
      <c r="G1939" s="75" t="s">
        <v>1393</v>
      </c>
      <c r="H1939" s="11" t="s">
        <v>175</v>
      </c>
      <c r="I1939" s="11" t="s">
        <v>1394</v>
      </c>
      <c r="J1939" s="27"/>
      <c r="K1939" s="3"/>
    </row>
    <row r="1940" s="67" customFormat="1" ht="30" customHeight="1" spans="1:11">
      <c r="A1940" s="75" t="s">
        <v>2368</v>
      </c>
      <c r="B1940" s="30" t="s">
        <v>2371</v>
      </c>
      <c r="C1940" s="11" t="s">
        <v>174</v>
      </c>
      <c r="D1940" s="12">
        <v>10</v>
      </c>
      <c r="E1940" s="12"/>
      <c r="F1940" s="12">
        <v>10</v>
      </c>
      <c r="G1940" s="75" t="s">
        <v>1393</v>
      </c>
      <c r="H1940" s="11" t="s">
        <v>175</v>
      </c>
      <c r="I1940" s="11" t="s">
        <v>1394</v>
      </c>
      <c r="J1940" s="27"/>
      <c r="K1940" s="3"/>
    </row>
    <row r="1941" s="67" customFormat="1" ht="30" customHeight="1" spans="1:11">
      <c r="A1941" s="75" t="s">
        <v>2368</v>
      </c>
      <c r="B1941" s="30" t="s">
        <v>2372</v>
      </c>
      <c r="C1941" s="11" t="s">
        <v>144</v>
      </c>
      <c r="D1941" s="12">
        <v>40</v>
      </c>
      <c r="E1941" s="12"/>
      <c r="F1941" s="12">
        <v>40</v>
      </c>
      <c r="G1941" s="75" t="s">
        <v>1393</v>
      </c>
      <c r="H1941" s="11" t="s">
        <v>145</v>
      </c>
      <c r="I1941" s="11" t="s">
        <v>1394</v>
      </c>
      <c r="J1941" s="27"/>
      <c r="K1941" s="3"/>
    </row>
    <row r="1942" s="67" customFormat="1" ht="30" customHeight="1" spans="1:11">
      <c r="A1942" s="75" t="s">
        <v>2368</v>
      </c>
      <c r="B1942" s="30" t="s">
        <v>2373</v>
      </c>
      <c r="C1942" s="11" t="s">
        <v>144</v>
      </c>
      <c r="D1942" s="12">
        <v>35</v>
      </c>
      <c r="E1942" s="12"/>
      <c r="F1942" s="12">
        <v>35</v>
      </c>
      <c r="G1942" s="75" t="s">
        <v>1393</v>
      </c>
      <c r="H1942" s="11" t="s">
        <v>145</v>
      </c>
      <c r="I1942" s="11" t="s">
        <v>1394</v>
      </c>
      <c r="J1942" s="27"/>
      <c r="K1942" s="3"/>
    </row>
    <row r="1943" s="67" customFormat="1" ht="30" customHeight="1" spans="1:11">
      <c r="A1943" s="75" t="s">
        <v>2368</v>
      </c>
      <c r="B1943" s="30" t="s">
        <v>2374</v>
      </c>
      <c r="C1943" s="11" t="s">
        <v>144</v>
      </c>
      <c r="D1943" s="12">
        <v>25</v>
      </c>
      <c r="E1943" s="12"/>
      <c r="F1943" s="12">
        <v>25</v>
      </c>
      <c r="G1943" s="75" t="s">
        <v>1393</v>
      </c>
      <c r="H1943" s="11" t="s">
        <v>145</v>
      </c>
      <c r="I1943" s="11" t="s">
        <v>1394</v>
      </c>
      <c r="J1943" s="27"/>
      <c r="K1943" s="3"/>
    </row>
    <row r="1944" s="67" customFormat="1" ht="30" customHeight="1" spans="1:11">
      <c r="A1944" s="75" t="s">
        <v>2368</v>
      </c>
      <c r="B1944" s="30" t="s">
        <v>2375</v>
      </c>
      <c r="C1944" s="11" t="s">
        <v>144</v>
      </c>
      <c r="D1944" s="12">
        <v>25</v>
      </c>
      <c r="E1944" s="12"/>
      <c r="F1944" s="12">
        <v>25</v>
      </c>
      <c r="G1944" s="75" t="s">
        <v>1393</v>
      </c>
      <c r="H1944" s="11" t="s">
        <v>145</v>
      </c>
      <c r="I1944" s="11" t="s">
        <v>1394</v>
      </c>
      <c r="J1944" s="27"/>
      <c r="K1944" s="3"/>
    </row>
    <row r="1945" s="67" customFormat="1" ht="30" customHeight="1" spans="1:11">
      <c r="A1945" s="75" t="s">
        <v>2368</v>
      </c>
      <c r="B1945" s="30" t="s">
        <v>2376</v>
      </c>
      <c r="C1945" s="11" t="s">
        <v>144</v>
      </c>
      <c r="D1945" s="12">
        <v>35</v>
      </c>
      <c r="E1945" s="12"/>
      <c r="F1945" s="12">
        <v>35</v>
      </c>
      <c r="G1945" s="75" t="s">
        <v>1393</v>
      </c>
      <c r="H1945" s="11" t="s">
        <v>145</v>
      </c>
      <c r="I1945" s="11" t="s">
        <v>1394</v>
      </c>
      <c r="J1945" s="27"/>
      <c r="K1945" s="3"/>
    </row>
    <row r="1946" s="67" customFormat="1" ht="30" customHeight="1" spans="1:11">
      <c r="A1946" s="75" t="s">
        <v>2377</v>
      </c>
      <c r="B1946" s="30" t="s">
        <v>2378</v>
      </c>
      <c r="C1946" s="11" t="s">
        <v>243</v>
      </c>
      <c r="D1946" s="12">
        <v>10</v>
      </c>
      <c r="E1946" s="12">
        <v>10</v>
      </c>
      <c r="F1946" s="12"/>
      <c r="G1946" s="75" t="s">
        <v>1393</v>
      </c>
      <c r="H1946" s="11" t="s">
        <v>244</v>
      </c>
      <c r="I1946" s="11" t="s">
        <v>1394</v>
      </c>
      <c r="J1946" s="27"/>
      <c r="K1946" s="3"/>
    </row>
    <row r="1947" s="67" customFormat="1" ht="30" customHeight="1" spans="1:11">
      <c r="A1947" s="75" t="s">
        <v>2377</v>
      </c>
      <c r="B1947" s="30" t="s">
        <v>2379</v>
      </c>
      <c r="C1947" s="11" t="s">
        <v>144</v>
      </c>
      <c r="D1947" s="12">
        <v>25</v>
      </c>
      <c r="E1947" s="12">
        <v>25</v>
      </c>
      <c r="F1947" s="12"/>
      <c r="G1947" s="75" t="s">
        <v>1393</v>
      </c>
      <c r="H1947" s="11" t="s">
        <v>145</v>
      </c>
      <c r="I1947" s="11" t="s">
        <v>1394</v>
      </c>
      <c r="J1947" s="27"/>
      <c r="K1947" s="3"/>
    </row>
    <row r="1948" s="67" customFormat="1" ht="30" customHeight="1" spans="1:11">
      <c r="A1948" s="75" t="s">
        <v>2377</v>
      </c>
      <c r="B1948" s="30" t="s">
        <v>2380</v>
      </c>
      <c r="C1948" s="11" t="s">
        <v>144</v>
      </c>
      <c r="D1948" s="12">
        <v>25</v>
      </c>
      <c r="E1948" s="12">
        <v>25</v>
      </c>
      <c r="F1948" s="12"/>
      <c r="G1948" s="75" t="s">
        <v>1393</v>
      </c>
      <c r="H1948" s="11" t="s">
        <v>145</v>
      </c>
      <c r="I1948" s="11" t="s">
        <v>1394</v>
      </c>
      <c r="J1948" s="27"/>
      <c r="K1948" s="3"/>
    </row>
    <row r="1949" s="67" customFormat="1" ht="30" customHeight="1" spans="1:11">
      <c r="A1949" s="75" t="s">
        <v>2377</v>
      </c>
      <c r="B1949" s="30" t="s">
        <v>2381</v>
      </c>
      <c r="C1949" s="11" t="s">
        <v>144</v>
      </c>
      <c r="D1949" s="12">
        <v>35</v>
      </c>
      <c r="E1949" s="12">
        <v>35</v>
      </c>
      <c r="F1949" s="12"/>
      <c r="G1949" s="75" t="s">
        <v>1393</v>
      </c>
      <c r="H1949" s="11" t="s">
        <v>145</v>
      </c>
      <c r="I1949" s="11" t="s">
        <v>1394</v>
      </c>
      <c r="J1949" s="27"/>
      <c r="K1949" s="3"/>
    </row>
    <row r="1950" s="67" customFormat="1" ht="30" customHeight="1" spans="1:11">
      <c r="A1950" s="75" t="s">
        <v>2377</v>
      </c>
      <c r="B1950" s="30" t="s">
        <v>2382</v>
      </c>
      <c r="C1950" s="11" t="s">
        <v>144</v>
      </c>
      <c r="D1950" s="12">
        <v>25</v>
      </c>
      <c r="E1950" s="12">
        <v>25</v>
      </c>
      <c r="F1950" s="12"/>
      <c r="G1950" s="75" t="s">
        <v>1393</v>
      </c>
      <c r="H1950" s="11" t="s">
        <v>145</v>
      </c>
      <c r="I1950" s="11" t="s">
        <v>1394</v>
      </c>
      <c r="J1950" s="27"/>
      <c r="K1950" s="3"/>
    </row>
    <row r="1951" s="67" customFormat="1" ht="30" customHeight="1" spans="1:11">
      <c r="A1951" s="75" t="s">
        <v>2377</v>
      </c>
      <c r="B1951" s="30" t="s">
        <v>2383</v>
      </c>
      <c r="C1951" s="11" t="s">
        <v>144</v>
      </c>
      <c r="D1951" s="12">
        <v>40</v>
      </c>
      <c r="E1951" s="12">
        <v>40</v>
      </c>
      <c r="F1951" s="12"/>
      <c r="G1951" s="75" t="s">
        <v>1393</v>
      </c>
      <c r="H1951" s="11" t="s">
        <v>145</v>
      </c>
      <c r="I1951" s="11" t="s">
        <v>1394</v>
      </c>
      <c r="J1951" s="27"/>
      <c r="K1951" s="3"/>
    </row>
    <row r="1952" s="67" customFormat="1" ht="30" customHeight="1" spans="1:11">
      <c r="A1952" s="75" t="s">
        <v>2377</v>
      </c>
      <c r="B1952" s="30" t="s">
        <v>2384</v>
      </c>
      <c r="C1952" s="11" t="s">
        <v>144</v>
      </c>
      <c r="D1952" s="12">
        <v>25</v>
      </c>
      <c r="E1952" s="12">
        <v>25</v>
      </c>
      <c r="F1952" s="12"/>
      <c r="G1952" s="75" t="s">
        <v>1393</v>
      </c>
      <c r="H1952" s="11" t="s">
        <v>145</v>
      </c>
      <c r="I1952" s="11" t="s">
        <v>1394</v>
      </c>
      <c r="J1952" s="27"/>
      <c r="K1952" s="3"/>
    </row>
    <row r="1953" s="67" customFormat="1" ht="30" customHeight="1" spans="1:11">
      <c r="A1953" s="75" t="s">
        <v>2377</v>
      </c>
      <c r="B1953" s="30" t="s">
        <v>2385</v>
      </c>
      <c r="C1953" s="11" t="s">
        <v>144</v>
      </c>
      <c r="D1953" s="12">
        <v>25</v>
      </c>
      <c r="E1953" s="12">
        <v>25</v>
      </c>
      <c r="F1953" s="12"/>
      <c r="G1953" s="75" t="s">
        <v>1393</v>
      </c>
      <c r="H1953" s="11" t="s">
        <v>145</v>
      </c>
      <c r="I1953" s="11" t="s">
        <v>1394</v>
      </c>
      <c r="J1953" s="27"/>
      <c r="K1953" s="3"/>
    </row>
    <row r="1954" s="67" customFormat="1" ht="30" customHeight="1" spans="1:11">
      <c r="A1954" s="75" t="s">
        <v>2386</v>
      </c>
      <c r="B1954" s="30" t="s">
        <v>1489</v>
      </c>
      <c r="C1954" s="11" t="s">
        <v>1490</v>
      </c>
      <c r="D1954" s="12">
        <v>50</v>
      </c>
      <c r="E1954" s="12">
        <v>50</v>
      </c>
      <c r="F1954" s="12"/>
      <c r="G1954" s="75" t="s">
        <v>1393</v>
      </c>
      <c r="H1954" s="11" t="s">
        <v>1165</v>
      </c>
      <c r="I1954" s="11" t="s">
        <v>1394</v>
      </c>
      <c r="J1954" s="27"/>
      <c r="K1954" s="3"/>
    </row>
    <row r="1955" s="67" customFormat="1" ht="30" customHeight="1" spans="1:11">
      <c r="A1955" s="75" t="s">
        <v>2387</v>
      </c>
      <c r="B1955" s="30" t="s">
        <v>2388</v>
      </c>
      <c r="C1955" s="11" t="s">
        <v>144</v>
      </c>
      <c r="D1955" s="12">
        <v>30</v>
      </c>
      <c r="E1955" s="12">
        <v>30</v>
      </c>
      <c r="F1955" s="12"/>
      <c r="G1955" s="75" t="s">
        <v>1393</v>
      </c>
      <c r="H1955" s="11" t="s">
        <v>145</v>
      </c>
      <c r="I1955" s="11" t="s">
        <v>1394</v>
      </c>
      <c r="J1955" s="27"/>
      <c r="K1955" s="3"/>
    </row>
    <row r="1956" s="67" customFormat="1" ht="30" customHeight="1" spans="1:11">
      <c r="A1956" s="75" t="s">
        <v>2389</v>
      </c>
      <c r="B1956" s="30" t="s">
        <v>2390</v>
      </c>
      <c r="C1956" s="11" t="s">
        <v>144</v>
      </c>
      <c r="D1956" s="12">
        <v>35</v>
      </c>
      <c r="E1956" s="12">
        <v>35</v>
      </c>
      <c r="F1956" s="12"/>
      <c r="G1956" s="75" t="s">
        <v>1393</v>
      </c>
      <c r="H1956" s="11" t="s">
        <v>145</v>
      </c>
      <c r="I1956" s="11" t="s">
        <v>1394</v>
      </c>
      <c r="J1956" s="27"/>
      <c r="K1956" s="3"/>
    </row>
    <row r="1957" s="67" customFormat="1" ht="30" customHeight="1" spans="1:11">
      <c r="A1957" s="75" t="s">
        <v>2391</v>
      </c>
      <c r="B1957" s="30" t="s">
        <v>2392</v>
      </c>
      <c r="C1957" s="11" t="s">
        <v>1423</v>
      </c>
      <c r="D1957" s="12">
        <v>63</v>
      </c>
      <c r="E1957" s="12">
        <v>63</v>
      </c>
      <c r="F1957" s="12"/>
      <c r="G1957" s="75" t="s">
        <v>1393</v>
      </c>
      <c r="H1957" s="11" t="s">
        <v>145</v>
      </c>
      <c r="I1957" s="11" t="s">
        <v>1394</v>
      </c>
      <c r="J1957" s="27"/>
      <c r="K1957" s="3"/>
    </row>
    <row r="1958" s="67" customFormat="1" ht="30" customHeight="1" spans="1:11">
      <c r="A1958" s="75" t="s">
        <v>2391</v>
      </c>
      <c r="B1958" s="30" t="s">
        <v>2393</v>
      </c>
      <c r="C1958" s="11" t="s">
        <v>1423</v>
      </c>
      <c r="D1958" s="12">
        <v>35</v>
      </c>
      <c r="E1958" s="12">
        <v>35</v>
      </c>
      <c r="F1958" s="12"/>
      <c r="G1958" s="75" t="s">
        <v>1393</v>
      </c>
      <c r="H1958" s="11" t="s">
        <v>145</v>
      </c>
      <c r="I1958" s="11" t="s">
        <v>1394</v>
      </c>
      <c r="J1958" s="27"/>
      <c r="K1958" s="3"/>
    </row>
    <row r="1959" s="67" customFormat="1" ht="30" customHeight="1" spans="1:11">
      <c r="A1959" s="75" t="s">
        <v>2394</v>
      </c>
      <c r="B1959" s="30" t="s">
        <v>2395</v>
      </c>
      <c r="C1959" s="11" t="s">
        <v>243</v>
      </c>
      <c r="D1959" s="12">
        <v>10</v>
      </c>
      <c r="E1959" s="12">
        <v>10</v>
      </c>
      <c r="F1959" s="12"/>
      <c r="G1959" s="75" t="s">
        <v>1393</v>
      </c>
      <c r="H1959" s="11" t="s">
        <v>244</v>
      </c>
      <c r="I1959" s="11" t="s">
        <v>1394</v>
      </c>
      <c r="J1959" s="27"/>
      <c r="K1959" s="3"/>
    </row>
    <row r="1960" s="67" customFormat="1" ht="30" customHeight="1" spans="1:11">
      <c r="A1960" s="75" t="s">
        <v>2396</v>
      </c>
      <c r="B1960" s="30" t="s">
        <v>1489</v>
      </c>
      <c r="C1960" s="11" t="s">
        <v>1490</v>
      </c>
      <c r="D1960" s="12">
        <v>50</v>
      </c>
      <c r="E1960" s="12">
        <v>50</v>
      </c>
      <c r="F1960" s="12"/>
      <c r="G1960" s="75" t="s">
        <v>1393</v>
      </c>
      <c r="H1960" s="11" t="s">
        <v>1165</v>
      </c>
      <c r="I1960" s="11" t="s">
        <v>1394</v>
      </c>
      <c r="J1960" s="27"/>
      <c r="K1960" s="3"/>
    </row>
    <row r="1961" s="67" customFormat="1" ht="30" customHeight="1" spans="1:11">
      <c r="A1961" s="75" t="s">
        <v>2397</v>
      </c>
      <c r="B1961" s="30" t="s">
        <v>2398</v>
      </c>
      <c r="C1961" s="11" t="s">
        <v>144</v>
      </c>
      <c r="D1961" s="12">
        <v>40</v>
      </c>
      <c r="E1961" s="12">
        <v>40</v>
      </c>
      <c r="F1961" s="12"/>
      <c r="G1961" s="75" t="s">
        <v>1393</v>
      </c>
      <c r="H1961" s="11" t="s">
        <v>145</v>
      </c>
      <c r="I1961" s="11" t="s">
        <v>1394</v>
      </c>
      <c r="J1961" s="27"/>
      <c r="K1961" s="3"/>
    </row>
    <row r="1962" s="66" customFormat="1" ht="30" customHeight="1" spans="1:11">
      <c r="A1962" s="74" t="s">
        <v>116</v>
      </c>
      <c r="B1962" s="71"/>
      <c r="C1962" s="19"/>
      <c r="D1962" s="70">
        <v>50</v>
      </c>
      <c r="E1962" s="70"/>
      <c r="F1962" s="70">
        <v>50</v>
      </c>
      <c r="G1962" s="74"/>
      <c r="H1962" s="19"/>
      <c r="I1962" s="19"/>
      <c r="J1962" s="72"/>
      <c r="K1962" s="3"/>
    </row>
    <row r="1963" s="67" customFormat="1" ht="30" customHeight="1" spans="1:11">
      <c r="A1963" s="75" t="s">
        <v>2399</v>
      </c>
      <c r="B1963" s="30" t="s">
        <v>2400</v>
      </c>
      <c r="C1963" s="11" t="s">
        <v>169</v>
      </c>
      <c r="D1963" s="12">
        <v>50</v>
      </c>
      <c r="E1963" s="12"/>
      <c r="F1963" s="12">
        <v>50</v>
      </c>
      <c r="G1963" s="75" t="s">
        <v>1393</v>
      </c>
      <c r="H1963" s="11" t="s">
        <v>142</v>
      </c>
      <c r="I1963" s="11" t="s">
        <v>1394</v>
      </c>
      <c r="J1963" s="27"/>
      <c r="K1963" s="3"/>
    </row>
    <row r="1964" s="66" customFormat="1" ht="30" customHeight="1" spans="1:11">
      <c r="A1964" s="74" t="s">
        <v>117</v>
      </c>
      <c r="B1964" s="71"/>
      <c r="C1964" s="19"/>
      <c r="D1964" s="70">
        <f t="shared" ref="D1964:F1964" si="62">SUM(D1965:D1966)</f>
        <v>39</v>
      </c>
      <c r="E1964" s="70">
        <f t="shared" si="62"/>
        <v>14</v>
      </c>
      <c r="F1964" s="70">
        <f t="shared" si="62"/>
        <v>25</v>
      </c>
      <c r="G1964" s="74"/>
      <c r="H1964" s="19"/>
      <c r="I1964" s="19"/>
      <c r="J1964" s="72"/>
      <c r="K1964" s="3"/>
    </row>
    <row r="1965" s="67" customFormat="1" ht="30" customHeight="1" spans="1:11">
      <c r="A1965" s="75" t="s">
        <v>2401</v>
      </c>
      <c r="B1965" s="30" t="s">
        <v>2402</v>
      </c>
      <c r="C1965" s="11" t="s">
        <v>169</v>
      </c>
      <c r="D1965" s="12">
        <v>25</v>
      </c>
      <c r="E1965" s="12"/>
      <c r="F1965" s="12">
        <v>25</v>
      </c>
      <c r="G1965" s="75" t="s">
        <v>1393</v>
      </c>
      <c r="H1965" s="11" t="s">
        <v>170</v>
      </c>
      <c r="I1965" s="11" t="s">
        <v>1394</v>
      </c>
      <c r="J1965" s="27"/>
      <c r="K1965" s="3"/>
    </row>
    <row r="1966" s="67" customFormat="1" ht="30" customHeight="1" spans="1:11">
      <c r="A1966" s="75" t="s">
        <v>2403</v>
      </c>
      <c r="B1966" s="30" t="s">
        <v>2404</v>
      </c>
      <c r="C1966" s="11" t="s">
        <v>1423</v>
      </c>
      <c r="D1966" s="12">
        <v>14</v>
      </c>
      <c r="E1966" s="12">
        <v>14</v>
      </c>
      <c r="F1966" s="12"/>
      <c r="G1966" s="75" t="s">
        <v>1393</v>
      </c>
      <c r="H1966" s="11" t="s">
        <v>145</v>
      </c>
      <c r="I1966" s="11" t="s">
        <v>1394</v>
      </c>
      <c r="J1966" s="27"/>
      <c r="K1966" s="3"/>
    </row>
    <row r="1967" s="66" customFormat="1" ht="30" customHeight="1" spans="1:11">
      <c r="A1967" s="74" t="s">
        <v>118</v>
      </c>
      <c r="B1967" s="71"/>
      <c r="C1967" s="19"/>
      <c r="D1967" s="70">
        <f t="shared" ref="D1967:F1967" si="63">D1968+D1972+D1978+D1980+D2000+D2006+D2010</f>
        <v>1847.5</v>
      </c>
      <c r="E1967" s="70">
        <f t="shared" si="63"/>
        <v>782.5</v>
      </c>
      <c r="F1967" s="70">
        <f t="shared" si="63"/>
        <v>1065</v>
      </c>
      <c r="G1967" s="74"/>
      <c r="H1967" s="19"/>
      <c r="I1967" s="19"/>
      <c r="J1967" s="72"/>
      <c r="K1967" s="3"/>
    </row>
    <row r="1968" s="66" customFormat="1" ht="30" customHeight="1" spans="1:11">
      <c r="A1968" s="74" t="s">
        <v>119</v>
      </c>
      <c r="B1968" s="71"/>
      <c r="C1968" s="19"/>
      <c r="D1968" s="70">
        <f t="shared" ref="D1968:F1968" si="64">SUM(D1969:D1971)</f>
        <v>690</v>
      </c>
      <c r="E1968" s="70">
        <f t="shared" si="64"/>
        <v>24</v>
      </c>
      <c r="F1968" s="70">
        <f t="shared" si="64"/>
        <v>666</v>
      </c>
      <c r="G1968" s="74"/>
      <c r="H1968" s="19"/>
      <c r="I1968" s="19"/>
      <c r="J1968" s="72"/>
      <c r="K1968" s="3"/>
    </row>
    <row r="1969" s="67" customFormat="1" ht="30" customHeight="1" spans="1:11">
      <c r="A1969" s="75" t="s">
        <v>2405</v>
      </c>
      <c r="B1969" s="30" t="s">
        <v>2406</v>
      </c>
      <c r="C1969" s="11" t="s">
        <v>178</v>
      </c>
      <c r="D1969" s="12">
        <v>25</v>
      </c>
      <c r="E1969" s="12"/>
      <c r="F1969" s="12">
        <v>25</v>
      </c>
      <c r="G1969" s="75" t="s">
        <v>1393</v>
      </c>
      <c r="H1969" s="11" t="s">
        <v>175</v>
      </c>
      <c r="I1969" s="11" t="s">
        <v>1394</v>
      </c>
      <c r="J1969" s="27"/>
      <c r="K1969" s="3"/>
    </row>
    <row r="1970" s="67" customFormat="1" ht="30" customHeight="1" spans="1:11">
      <c r="A1970" s="75" t="s">
        <v>2407</v>
      </c>
      <c r="B1970" s="30" t="s">
        <v>2408</v>
      </c>
      <c r="C1970" s="11" t="s">
        <v>144</v>
      </c>
      <c r="D1970" s="12">
        <v>24</v>
      </c>
      <c r="E1970" s="12">
        <v>24</v>
      </c>
      <c r="F1970" s="12"/>
      <c r="G1970" s="75" t="s">
        <v>1393</v>
      </c>
      <c r="H1970" s="11" t="s">
        <v>145</v>
      </c>
      <c r="I1970" s="11" t="s">
        <v>1394</v>
      </c>
      <c r="J1970" s="27"/>
      <c r="K1970" s="3"/>
    </row>
    <row r="1971" s="67" customFormat="1" ht="30" customHeight="1" spans="1:11">
      <c r="A1971" s="75" t="s">
        <v>2409</v>
      </c>
      <c r="B1971" s="30" t="s">
        <v>1408</v>
      </c>
      <c r="C1971" s="11" t="s">
        <v>1408</v>
      </c>
      <c r="D1971" s="12">
        <v>641</v>
      </c>
      <c r="E1971" s="12"/>
      <c r="F1971" s="12">
        <v>641</v>
      </c>
      <c r="G1971" s="75" t="s">
        <v>1393</v>
      </c>
      <c r="H1971" s="11" t="s">
        <v>170</v>
      </c>
      <c r="I1971" s="11" t="s">
        <v>1394</v>
      </c>
      <c r="J1971" s="27"/>
      <c r="K1971" s="3"/>
    </row>
    <row r="1972" s="66" customFormat="1" ht="30" customHeight="1" spans="1:11">
      <c r="A1972" s="74" t="s">
        <v>120</v>
      </c>
      <c r="B1972" s="71"/>
      <c r="C1972" s="19"/>
      <c r="D1972" s="70">
        <f t="shared" ref="D1972:F1972" si="65">SUM(D1973:D1977)</f>
        <v>97.5</v>
      </c>
      <c r="E1972" s="70">
        <f t="shared" si="65"/>
        <v>67.5</v>
      </c>
      <c r="F1972" s="70">
        <f t="shared" si="65"/>
        <v>30</v>
      </c>
      <c r="G1972" s="74"/>
      <c r="H1972" s="19"/>
      <c r="I1972" s="19"/>
      <c r="J1972" s="72"/>
      <c r="K1972" s="3"/>
    </row>
    <row r="1973" s="67" customFormat="1" ht="30" customHeight="1" spans="1:11">
      <c r="A1973" s="75" t="s">
        <v>2410</v>
      </c>
      <c r="B1973" s="30" t="s">
        <v>2411</v>
      </c>
      <c r="C1973" s="11" t="s">
        <v>144</v>
      </c>
      <c r="D1973" s="12">
        <v>20</v>
      </c>
      <c r="E1973" s="12">
        <v>20</v>
      </c>
      <c r="F1973" s="12"/>
      <c r="G1973" s="75" t="s">
        <v>1393</v>
      </c>
      <c r="H1973" s="11" t="s">
        <v>145</v>
      </c>
      <c r="I1973" s="11" t="s">
        <v>1394</v>
      </c>
      <c r="J1973" s="27"/>
      <c r="K1973" s="3"/>
    </row>
    <row r="1974" s="67" customFormat="1" ht="30" customHeight="1" spans="1:11">
      <c r="A1974" s="75" t="s">
        <v>2410</v>
      </c>
      <c r="B1974" s="30" t="s">
        <v>2412</v>
      </c>
      <c r="C1974" s="11" t="s">
        <v>144</v>
      </c>
      <c r="D1974" s="12">
        <v>17.5</v>
      </c>
      <c r="E1974" s="12">
        <v>17.5</v>
      </c>
      <c r="F1974" s="12"/>
      <c r="G1974" s="75" t="s">
        <v>1393</v>
      </c>
      <c r="H1974" s="11" t="s">
        <v>145</v>
      </c>
      <c r="I1974" s="11" t="s">
        <v>1394</v>
      </c>
      <c r="J1974" s="27"/>
      <c r="K1974" s="3"/>
    </row>
    <row r="1975" s="67" customFormat="1" ht="30" customHeight="1" spans="1:11">
      <c r="A1975" s="75" t="s">
        <v>2413</v>
      </c>
      <c r="B1975" s="30" t="s">
        <v>2414</v>
      </c>
      <c r="C1975" s="11" t="s">
        <v>1434</v>
      </c>
      <c r="D1975" s="12">
        <v>10</v>
      </c>
      <c r="E1975" s="12"/>
      <c r="F1975" s="12">
        <v>10</v>
      </c>
      <c r="G1975" s="75" t="s">
        <v>1393</v>
      </c>
      <c r="H1975" s="11" t="s">
        <v>142</v>
      </c>
      <c r="I1975" s="11" t="s">
        <v>1394</v>
      </c>
      <c r="J1975" s="27"/>
      <c r="K1975" s="3"/>
    </row>
    <row r="1976" s="67" customFormat="1" ht="30" customHeight="1" spans="1:11">
      <c r="A1976" s="75" t="s">
        <v>2413</v>
      </c>
      <c r="B1976" s="30" t="s">
        <v>2415</v>
      </c>
      <c r="C1976" s="11" t="s">
        <v>1529</v>
      </c>
      <c r="D1976" s="12">
        <v>20</v>
      </c>
      <c r="E1976" s="12"/>
      <c r="F1976" s="12">
        <v>20</v>
      </c>
      <c r="G1976" s="75" t="s">
        <v>1393</v>
      </c>
      <c r="H1976" s="11" t="s">
        <v>175</v>
      </c>
      <c r="I1976" s="11" t="s">
        <v>1394</v>
      </c>
      <c r="J1976" s="27"/>
      <c r="K1976" s="3"/>
    </row>
    <row r="1977" s="67" customFormat="1" ht="30" customHeight="1" spans="1:11">
      <c r="A1977" s="75" t="s">
        <v>2416</v>
      </c>
      <c r="B1977" s="30" t="s">
        <v>2417</v>
      </c>
      <c r="C1977" s="11" t="s">
        <v>246</v>
      </c>
      <c r="D1977" s="12">
        <v>30</v>
      </c>
      <c r="E1977" s="12">
        <v>30</v>
      </c>
      <c r="F1977" s="12"/>
      <c r="G1977" s="75" t="s">
        <v>1393</v>
      </c>
      <c r="H1977" s="11" t="s">
        <v>247</v>
      </c>
      <c r="I1977" s="11" t="s">
        <v>1394</v>
      </c>
      <c r="J1977" s="27"/>
      <c r="K1977" s="3"/>
    </row>
    <row r="1978" s="66" customFormat="1" ht="30" customHeight="1" spans="1:11">
      <c r="A1978" s="74" t="s">
        <v>121</v>
      </c>
      <c r="B1978" s="71"/>
      <c r="C1978" s="19"/>
      <c r="D1978" s="70">
        <v>25</v>
      </c>
      <c r="E1978" s="70"/>
      <c r="F1978" s="70">
        <v>25</v>
      </c>
      <c r="G1978" s="74"/>
      <c r="H1978" s="19"/>
      <c r="I1978" s="19"/>
      <c r="J1978" s="72"/>
      <c r="K1978" s="3"/>
    </row>
    <row r="1979" s="67" customFormat="1" ht="30" customHeight="1" spans="1:11">
      <c r="A1979" s="75" t="s">
        <v>2418</v>
      </c>
      <c r="B1979" s="30" t="s">
        <v>2419</v>
      </c>
      <c r="C1979" s="11" t="s">
        <v>144</v>
      </c>
      <c r="D1979" s="12">
        <v>25</v>
      </c>
      <c r="E1979" s="12"/>
      <c r="F1979" s="12">
        <v>25</v>
      </c>
      <c r="G1979" s="75" t="s">
        <v>1393</v>
      </c>
      <c r="H1979" s="11" t="s">
        <v>145</v>
      </c>
      <c r="I1979" s="11" t="s">
        <v>1394</v>
      </c>
      <c r="J1979" s="27"/>
      <c r="K1979" s="3"/>
    </row>
    <row r="1980" s="66" customFormat="1" ht="30" customHeight="1" spans="1:11">
      <c r="A1980" s="74" t="s">
        <v>122</v>
      </c>
      <c r="B1980" s="71"/>
      <c r="C1980" s="19"/>
      <c r="D1980" s="70">
        <f t="shared" ref="D1980:F1980" si="66">SUM(D1981:D1999)</f>
        <v>664</v>
      </c>
      <c r="E1980" s="70">
        <f t="shared" si="66"/>
        <v>400</v>
      </c>
      <c r="F1980" s="70">
        <f t="shared" si="66"/>
        <v>264</v>
      </c>
      <c r="G1980" s="74"/>
      <c r="H1980" s="19"/>
      <c r="I1980" s="19"/>
      <c r="J1980" s="72"/>
      <c r="K1980" s="3"/>
    </row>
    <row r="1981" s="67" customFormat="1" ht="30" customHeight="1" spans="1:11">
      <c r="A1981" s="75" t="s">
        <v>2420</v>
      </c>
      <c r="B1981" s="30" t="s">
        <v>2421</v>
      </c>
      <c r="C1981" s="11" t="s">
        <v>1402</v>
      </c>
      <c r="D1981" s="12">
        <v>55</v>
      </c>
      <c r="E1981" s="12">
        <v>55</v>
      </c>
      <c r="F1981" s="12"/>
      <c r="G1981" s="75" t="s">
        <v>1393</v>
      </c>
      <c r="H1981" s="11" t="s">
        <v>145</v>
      </c>
      <c r="I1981" s="11" t="s">
        <v>1394</v>
      </c>
      <c r="J1981" s="27"/>
      <c r="K1981" s="3"/>
    </row>
    <row r="1982" s="67" customFormat="1" ht="30" customHeight="1" spans="1:11">
      <c r="A1982" s="75" t="s">
        <v>2422</v>
      </c>
      <c r="B1982" s="30" t="s">
        <v>2423</v>
      </c>
      <c r="C1982" s="11" t="s">
        <v>1434</v>
      </c>
      <c r="D1982" s="12">
        <v>10</v>
      </c>
      <c r="E1982" s="12"/>
      <c r="F1982" s="12">
        <v>10</v>
      </c>
      <c r="G1982" s="75" t="s">
        <v>1393</v>
      </c>
      <c r="H1982" s="11" t="s">
        <v>142</v>
      </c>
      <c r="I1982" s="11" t="s">
        <v>1394</v>
      </c>
      <c r="J1982" s="27"/>
      <c r="K1982" s="3"/>
    </row>
    <row r="1983" s="67" customFormat="1" ht="30" customHeight="1" spans="1:11">
      <c r="A1983" s="75" t="s">
        <v>2424</v>
      </c>
      <c r="B1983" s="30" t="s">
        <v>2425</v>
      </c>
      <c r="C1983" s="11" t="s">
        <v>144</v>
      </c>
      <c r="D1983" s="12">
        <v>30</v>
      </c>
      <c r="E1983" s="12"/>
      <c r="F1983" s="12">
        <v>30</v>
      </c>
      <c r="G1983" s="75" t="s">
        <v>1393</v>
      </c>
      <c r="H1983" s="11" t="s">
        <v>145</v>
      </c>
      <c r="I1983" s="11" t="s">
        <v>1394</v>
      </c>
      <c r="J1983" s="27"/>
      <c r="K1983" s="3"/>
    </row>
    <row r="1984" s="67" customFormat="1" ht="30" customHeight="1" spans="1:11">
      <c r="A1984" s="75" t="s">
        <v>2426</v>
      </c>
      <c r="B1984" s="30" t="s">
        <v>2427</v>
      </c>
      <c r="C1984" s="11" t="s">
        <v>144</v>
      </c>
      <c r="D1984" s="12">
        <v>25</v>
      </c>
      <c r="E1984" s="12">
        <v>25</v>
      </c>
      <c r="F1984" s="12"/>
      <c r="G1984" s="75" t="s">
        <v>1393</v>
      </c>
      <c r="H1984" s="11" t="s">
        <v>145</v>
      </c>
      <c r="I1984" s="11" t="s">
        <v>1394</v>
      </c>
      <c r="J1984" s="27"/>
      <c r="K1984" s="3"/>
    </row>
    <row r="1985" s="67" customFormat="1" ht="30" customHeight="1" spans="1:11">
      <c r="A1985" s="75" t="s">
        <v>2428</v>
      </c>
      <c r="B1985" s="30" t="s">
        <v>2429</v>
      </c>
      <c r="C1985" s="11" t="s">
        <v>169</v>
      </c>
      <c r="D1985" s="12">
        <v>20</v>
      </c>
      <c r="E1985" s="12"/>
      <c r="F1985" s="12">
        <v>20</v>
      </c>
      <c r="G1985" s="75" t="s">
        <v>1393</v>
      </c>
      <c r="H1985" s="11" t="s">
        <v>142</v>
      </c>
      <c r="I1985" s="11" t="s">
        <v>1394</v>
      </c>
      <c r="J1985" s="27"/>
      <c r="K1985" s="3"/>
    </row>
    <row r="1986" s="67" customFormat="1" ht="30" customHeight="1" spans="1:11">
      <c r="A1986" s="75" t="s">
        <v>2428</v>
      </c>
      <c r="B1986" s="30" t="s">
        <v>2430</v>
      </c>
      <c r="C1986" s="11" t="s">
        <v>169</v>
      </c>
      <c r="D1986" s="12">
        <v>20</v>
      </c>
      <c r="E1986" s="12"/>
      <c r="F1986" s="12">
        <v>20</v>
      </c>
      <c r="G1986" s="75" t="s">
        <v>1393</v>
      </c>
      <c r="H1986" s="11" t="s">
        <v>142</v>
      </c>
      <c r="I1986" s="11" t="s">
        <v>1394</v>
      </c>
      <c r="J1986" s="27"/>
      <c r="K1986" s="3"/>
    </row>
    <row r="1987" s="67" customFormat="1" ht="30" customHeight="1" spans="1:11">
      <c r="A1987" s="75" t="s">
        <v>2431</v>
      </c>
      <c r="B1987" s="30" t="s">
        <v>2432</v>
      </c>
      <c r="C1987" s="11" t="s">
        <v>1402</v>
      </c>
      <c r="D1987" s="12">
        <v>70</v>
      </c>
      <c r="E1987" s="12">
        <v>70</v>
      </c>
      <c r="F1987" s="12"/>
      <c r="G1987" s="75" t="s">
        <v>1393</v>
      </c>
      <c r="H1987" s="11" t="s">
        <v>145</v>
      </c>
      <c r="I1987" s="11" t="s">
        <v>1394</v>
      </c>
      <c r="J1987" s="27"/>
      <c r="K1987" s="3"/>
    </row>
    <row r="1988" s="67" customFormat="1" ht="30" customHeight="1" spans="1:11">
      <c r="A1988" s="75" t="s">
        <v>2433</v>
      </c>
      <c r="B1988" s="30" t="s">
        <v>2434</v>
      </c>
      <c r="C1988" s="11" t="s">
        <v>169</v>
      </c>
      <c r="D1988" s="12">
        <v>25</v>
      </c>
      <c r="E1988" s="12">
        <v>25</v>
      </c>
      <c r="F1988" s="12"/>
      <c r="G1988" s="75" t="s">
        <v>1393</v>
      </c>
      <c r="H1988" s="11" t="s">
        <v>170</v>
      </c>
      <c r="I1988" s="11" t="s">
        <v>1394</v>
      </c>
      <c r="J1988" s="27"/>
      <c r="K1988" s="3"/>
    </row>
    <row r="1989" s="67" customFormat="1" ht="30" customHeight="1" spans="1:11">
      <c r="A1989" s="75" t="s">
        <v>2435</v>
      </c>
      <c r="B1989" s="30" t="s">
        <v>2436</v>
      </c>
      <c r="C1989" s="11" t="s">
        <v>169</v>
      </c>
      <c r="D1989" s="12">
        <v>20</v>
      </c>
      <c r="E1989" s="12"/>
      <c r="F1989" s="12">
        <v>20</v>
      </c>
      <c r="G1989" s="75" t="s">
        <v>1393</v>
      </c>
      <c r="H1989" s="11" t="s">
        <v>142</v>
      </c>
      <c r="I1989" s="11" t="s">
        <v>1394</v>
      </c>
      <c r="J1989" s="27"/>
      <c r="K1989" s="3"/>
    </row>
    <row r="1990" s="67" customFormat="1" ht="30" customHeight="1" spans="1:11">
      <c r="A1990" s="75" t="s">
        <v>2435</v>
      </c>
      <c r="B1990" s="30" t="s">
        <v>2437</v>
      </c>
      <c r="C1990" s="11" t="s">
        <v>169</v>
      </c>
      <c r="D1990" s="12">
        <v>50</v>
      </c>
      <c r="E1990" s="12"/>
      <c r="F1990" s="12">
        <v>50</v>
      </c>
      <c r="G1990" s="75" t="s">
        <v>1393</v>
      </c>
      <c r="H1990" s="11" t="s">
        <v>142</v>
      </c>
      <c r="I1990" s="11" t="s">
        <v>1394</v>
      </c>
      <c r="J1990" s="27"/>
      <c r="K1990" s="3"/>
    </row>
    <row r="1991" s="67" customFormat="1" ht="30" customHeight="1" spans="1:11">
      <c r="A1991" s="75" t="s">
        <v>2435</v>
      </c>
      <c r="B1991" s="30" t="s">
        <v>2438</v>
      </c>
      <c r="C1991" s="11" t="s">
        <v>169</v>
      </c>
      <c r="D1991" s="12">
        <v>25</v>
      </c>
      <c r="E1991" s="12">
        <v>25</v>
      </c>
      <c r="F1991" s="12"/>
      <c r="G1991" s="75" t="s">
        <v>1393</v>
      </c>
      <c r="H1991" s="11" t="s">
        <v>170</v>
      </c>
      <c r="I1991" s="11" t="s">
        <v>1394</v>
      </c>
      <c r="J1991" s="27"/>
      <c r="K1991" s="3"/>
    </row>
    <row r="1992" s="67" customFormat="1" ht="30" customHeight="1" spans="1:11">
      <c r="A1992" s="75" t="s">
        <v>2435</v>
      </c>
      <c r="B1992" s="30" t="s">
        <v>2439</v>
      </c>
      <c r="C1992" s="11" t="s">
        <v>169</v>
      </c>
      <c r="D1992" s="12">
        <v>20</v>
      </c>
      <c r="E1992" s="12"/>
      <c r="F1992" s="12">
        <v>20</v>
      </c>
      <c r="G1992" s="75" t="s">
        <v>1393</v>
      </c>
      <c r="H1992" s="11" t="s">
        <v>142</v>
      </c>
      <c r="I1992" s="11" t="s">
        <v>1394</v>
      </c>
      <c r="J1992" s="27"/>
      <c r="K1992" s="3"/>
    </row>
    <row r="1993" s="67" customFormat="1" ht="30" customHeight="1" spans="1:11">
      <c r="A1993" s="75" t="s">
        <v>2435</v>
      </c>
      <c r="B1993" s="30" t="s">
        <v>2440</v>
      </c>
      <c r="C1993" s="11" t="s">
        <v>169</v>
      </c>
      <c r="D1993" s="12">
        <v>20</v>
      </c>
      <c r="E1993" s="12"/>
      <c r="F1993" s="12">
        <v>20</v>
      </c>
      <c r="G1993" s="75" t="s">
        <v>1393</v>
      </c>
      <c r="H1993" s="11" t="s">
        <v>170</v>
      </c>
      <c r="I1993" s="11" t="s">
        <v>1394</v>
      </c>
      <c r="J1993" s="27"/>
      <c r="K1993" s="3"/>
    </row>
    <row r="1994" s="67" customFormat="1" ht="30" customHeight="1" spans="1:11">
      <c r="A1994" s="75" t="s">
        <v>2441</v>
      </c>
      <c r="B1994" s="30" t="s">
        <v>2442</v>
      </c>
      <c r="C1994" s="11" t="s">
        <v>169</v>
      </c>
      <c r="D1994" s="12">
        <v>25</v>
      </c>
      <c r="E1994" s="12">
        <v>25</v>
      </c>
      <c r="F1994" s="12"/>
      <c r="G1994" s="75" t="s">
        <v>1393</v>
      </c>
      <c r="H1994" s="11" t="s">
        <v>170</v>
      </c>
      <c r="I1994" s="11" t="s">
        <v>1394</v>
      </c>
      <c r="J1994" s="27"/>
      <c r="K1994" s="3"/>
    </row>
    <row r="1995" s="67" customFormat="1" ht="30" customHeight="1" spans="1:11">
      <c r="A1995" s="75" t="s">
        <v>2443</v>
      </c>
      <c r="B1995" s="30" t="s">
        <v>2444</v>
      </c>
      <c r="C1995" s="11" t="s">
        <v>1431</v>
      </c>
      <c r="D1995" s="12">
        <v>70</v>
      </c>
      <c r="E1995" s="12">
        <v>70</v>
      </c>
      <c r="F1995" s="12"/>
      <c r="G1995" s="75" t="s">
        <v>1393</v>
      </c>
      <c r="H1995" s="11" t="s">
        <v>170</v>
      </c>
      <c r="I1995" s="11" t="s">
        <v>1394</v>
      </c>
      <c r="J1995" s="27"/>
      <c r="K1995" s="3"/>
    </row>
    <row r="1996" s="67" customFormat="1" ht="30" customHeight="1" spans="1:11">
      <c r="A1996" s="75" t="s">
        <v>2445</v>
      </c>
      <c r="B1996" s="30" t="s">
        <v>2446</v>
      </c>
      <c r="C1996" s="11" t="s">
        <v>405</v>
      </c>
      <c r="D1996" s="12">
        <v>74</v>
      </c>
      <c r="E1996" s="12"/>
      <c r="F1996" s="12">
        <v>74</v>
      </c>
      <c r="G1996" s="75" t="s">
        <v>1393</v>
      </c>
      <c r="H1996" s="11" t="s">
        <v>170</v>
      </c>
      <c r="I1996" s="11" t="s">
        <v>1394</v>
      </c>
      <c r="J1996" s="27"/>
      <c r="K1996" s="3"/>
    </row>
    <row r="1997" s="67" customFormat="1" ht="30" customHeight="1" spans="1:11">
      <c r="A1997" s="75" t="s">
        <v>2445</v>
      </c>
      <c r="B1997" s="30" t="s">
        <v>2447</v>
      </c>
      <c r="C1997" s="11" t="s">
        <v>169</v>
      </c>
      <c r="D1997" s="12">
        <v>25</v>
      </c>
      <c r="E1997" s="12">
        <v>25</v>
      </c>
      <c r="F1997" s="12"/>
      <c r="G1997" s="75" t="s">
        <v>1393</v>
      </c>
      <c r="H1997" s="11" t="s">
        <v>170</v>
      </c>
      <c r="I1997" s="11" t="s">
        <v>1394</v>
      </c>
      <c r="J1997" s="27"/>
      <c r="K1997" s="3"/>
    </row>
    <row r="1998" s="67" customFormat="1" ht="30" customHeight="1" spans="1:11">
      <c r="A1998" s="75" t="s">
        <v>2445</v>
      </c>
      <c r="B1998" s="30" t="s">
        <v>2448</v>
      </c>
      <c r="C1998" s="11" t="s">
        <v>169</v>
      </c>
      <c r="D1998" s="12">
        <v>30</v>
      </c>
      <c r="E1998" s="12">
        <v>30</v>
      </c>
      <c r="F1998" s="12"/>
      <c r="G1998" s="75" t="s">
        <v>1393</v>
      </c>
      <c r="H1998" s="11" t="s">
        <v>170</v>
      </c>
      <c r="I1998" s="11" t="s">
        <v>1394</v>
      </c>
      <c r="J1998" s="27"/>
      <c r="K1998" s="3"/>
    </row>
    <row r="1999" s="67" customFormat="1" ht="30" customHeight="1" spans="1:11">
      <c r="A1999" s="75" t="s">
        <v>2449</v>
      </c>
      <c r="B1999" s="30" t="s">
        <v>1489</v>
      </c>
      <c r="C1999" s="11" t="s">
        <v>1490</v>
      </c>
      <c r="D1999" s="12">
        <v>50</v>
      </c>
      <c r="E1999" s="12">
        <v>50</v>
      </c>
      <c r="F1999" s="12"/>
      <c r="G1999" s="75" t="s">
        <v>1393</v>
      </c>
      <c r="H1999" s="11" t="s">
        <v>1165</v>
      </c>
      <c r="I1999" s="11" t="s">
        <v>1394</v>
      </c>
      <c r="J1999" s="27"/>
      <c r="K1999" s="3"/>
    </row>
    <row r="2000" s="66" customFormat="1" ht="30" customHeight="1" spans="1:11">
      <c r="A2000" s="74" t="s">
        <v>123</v>
      </c>
      <c r="B2000" s="71"/>
      <c r="C2000" s="19"/>
      <c r="D2000" s="70">
        <f t="shared" ref="D2000:F2000" si="67">SUM(D2001:D2005)</f>
        <v>139</v>
      </c>
      <c r="E2000" s="70">
        <f t="shared" si="67"/>
        <v>69</v>
      </c>
      <c r="F2000" s="70">
        <f t="shared" si="67"/>
        <v>70</v>
      </c>
      <c r="G2000" s="74"/>
      <c r="H2000" s="19"/>
      <c r="I2000" s="19"/>
      <c r="J2000" s="72"/>
      <c r="K2000" s="3"/>
    </row>
    <row r="2001" s="67" customFormat="1" ht="30" customHeight="1" spans="1:11">
      <c r="A2001" s="75" t="s">
        <v>2450</v>
      </c>
      <c r="B2001" s="30" t="s">
        <v>2451</v>
      </c>
      <c r="C2001" s="11" t="s">
        <v>169</v>
      </c>
      <c r="D2001" s="12">
        <v>50</v>
      </c>
      <c r="E2001" s="12"/>
      <c r="F2001" s="12">
        <v>50</v>
      </c>
      <c r="G2001" s="75" t="s">
        <v>1393</v>
      </c>
      <c r="H2001" s="11" t="s">
        <v>142</v>
      </c>
      <c r="I2001" s="11" t="s">
        <v>1394</v>
      </c>
      <c r="J2001" s="27"/>
      <c r="K2001" s="3"/>
    </row>
    <row r="2002" s="67" customFormat="1" ht="30" customHeight="1" spans="1:11">
      <c r="A2002" s="75" t="s">
        <v>2452</v>
      </c>
      <c r="B2002" s="30" t="s">
        <v>2453</v>
      </c>
      <c r="C2002" s="11" t="s">
        <v>144</v>
      </c>
      <c r="D2002" s="12">
        <v>24</v>
      </c>
      <c r="E2002" s="12">
        <v>24</v>
      </c>
      <c r="F2002" s="12"/>
      <c r="G2002" s="75" t="s">
        <v>1393</v>
      </c>
      <c r="H2002" s="11" t="s">
        <v>145</v>
      </c>
      <c r="I2002" s="11" t="s">
        <v>1394</v>
      </c>
      <c r="J2002" s="27"/>
      <c r="K2002" s="3"/>
    </row>
    <row r="2003" s="67" customFormat="1" ht="30" customHeight="1" spans="1:11">
      <c r="A2003" s="75" t="s">
        <v>2454</v>
      </c>
      <c r="B2003" s="30" t="s">
        <v>2455</v>
      </c>
      <c r="C2003" s="11" t="s">
        <v>169</v>
      </c>
      <c r="D2003" s="12">
        <v>20</v>
      </c>
      <c r="E2003" s="12">
        <v>20</v>
      </c>
      <c r="F2003" s="12"/>
      <c r="G2003" s="75" t="s">
        <v>1393</v>
      </c>
      <c r="H2003" s="11" t="s">
        <v>170</v>
      </c>
      <c r="I2003" s="11" t="s">
        <v>1394</v>
      </c>
      <c r="J2003" s="27"/>
      <c r="K2003" s="3"/>
    </row>
    <row r="2004" s="67" customFormat="1" ht="30" customHeight="1" spans="1:11">
      <c r="A2004" s="75" t="s">
        <v>2456</v>
      </c>
      <c r="B2004" s="30" t="s">
        <v>2457</v>
      </c>
      <c r="C2004" s="11" t="s">
        <v>169</v>
      </c>
      <c r="D2004" s="12">
        <v>25</v>
      </c>
      <c r="E2004" s="12">
        <v>25</v>
      </c>
      <c r="F2004" s="12"/>
      <c r="G2004" s="75" t="s">
        <v>1393</v>
      </c>
      <c r="H2004" s="11" t="s">
        <v>170</v>
      </c>
      <c r="I2004" s="11" t="s">
        <v>1394</v>
      </c>
      <c r="J2004" s="27"/>
      <c r="K2004" s="3"/>
    </row>
    <row r="2005" s="67" customFormat="1" ht="30" customHeight="1" spans="1:11">
      <c r="A2005" s="75" t="s">
        <v>2456</v>
      </c>
      <c r="B2005" s="30" t="s">
        <v>2458</v>
      </c>
      <c r="C2005" s="11" t="s">
        <v>1529</v>
      </c>
      <c r="D2005" s="12">
        <v>20</v>
      </c>
      <c r="E2005" s="12"/>
      <c r="F2005" s="12">
        <v>20</v>
      </c>
      <c r="G2005" s="75" t="s">
        <v>1393</v>
      </c>
      <c r="H2005" s="11" t="s">
        <v>175</v>
      </c>
      <c r="I2005" s="11" t="s">
        <v>1394</v>
      </c>
      <c r="J2005" s="27"/>
      <c r="K2005" s="3"/>
    </row>
    <row r="2006" s="66" customFormat="1" ht="30" customHeight="1" spans="1:11">
      <c r="A2006" s="74" t="s">
        <v>124</v>
      </c>
      <c r="B2006" s="71"/>
      <c r="C2006" s="19"/>
      <c r="D2006" s="70">
        <f t="shared" ref="D2006:F2006" si="68">SUM(D2007:D2009)</f>
        <v>50</v>
      </c>
      <c r="E2006" s="70">
        <f t="shared" si="68"/>
        <v>40</v>
      </c>
      <c r="F2006" s="70">
        <f t="shared" si="68"/>
        <v>10</v>
      </c>
      <c r="G2006" s="74"/>
      <c r="H2006" s="19"/>
      <c r="I2006" s="19"/>
      <c r="J2006" s="72"/>
      <c r="K2006" s="3"/>
    </row>
    <row r="2007" s="67" customFormat="1" ht="30" customHeight="1" spans="1:11">
      <c r="A2007" s="75" t="s">
        <v>2459</v>
      </c>
      <c r="B2007" s="30" t="s">
        <v>2460</v>
      </c>
      <c r="C2007" s="11" t="s">
        <v>1434</v>
      </c>
      <c r="D2007" s="12">
        <v>10</v>
      </c>
      <c r="E2007" s="12"/>
      <c r="F2007" s="12">
        <v>10</v>
      </c>
      <c r="G2007" s="75" t="s">
        <v>1393</v>
      </c>
      <c r="H2007" s="11" t="s">
        <v>142</v>
      </c>
      <c r="I2007" s="11" t="s">
        <v>1394</v>
      </c>
      <c r="J2007" s="27"/>
      <c r="K2007" s="3"/>
    </row>
    <row r="2008" s="67" customFormat="1" ht="30" customHeight="1" spans="1:11">
      <c r="A2008" s="75" t="s">
        <v>2459</v>
      </c>
      <c r="B2008" s="30" t="s">
        <v>2461</v>
      </c>
      <c r="C2008" s="11" t="s">
        <v>144</v>
      </c>
      <c r="D2008" s="12">
        <v>20</v>
      </c>
      <c r="E2008" s="12">
        <v>20</v>
      </c>
      <c r="F2008" s="12"/>
      <c r="G2008" s="75" t="s">
        <v>1393</v>
      </c>
      <c r="H2008" s="11" t="s">
        <v>145</v>
      </c>
      <c r="I2008" s="11" t="s">
        <v>1394</v>
      </c>
      <c r="J2008" s="27"/>
      <c r="K2008" s="3"/>
    </row>
    <row r="2009" s="67" customFormat="1" ht="30" customHeight="1" spans="1:11">
      <c r="A2009" s="75" t="s">
        <v>2462</v>
      </c>
      <c r="B2009" s="30" t="s">
        <v>2463</v>
      </c>
      <c r="C2009" s="11" t="s">
        <v>169</v>
      </c>
      <c r="D2009" s="12">
        <v>20</v>
      </c>
      <c r="E2009" s="12">
        <v>20</v>
      </c>
      <c r="F2009" s="12"/>
      <c r="G2009" s="75" t="s">
        <v>1393</v>
      </c>
      <c r="H2009" s="11" t="s">
        <v>170</v>
      </c>
      <c r="I2009" s="11" t="s">
        <v>1394</v>
      </c>
      <c r="J2009" s="27"/>
      <c r="K2009" s="3"/>
    </row>
    <row r="2010" s="66" customFormat="1" ht="30" customHeight="1" spans="1:11">
      <c r="A2010" s="74" t="s">
        <v>125</v>
      </c>
      <c r="B2010" s="71"/>
      <c r="C2010" s="19"/>
      <c r="D2010" s="70">
        <f>SUM(D2011:D2016)</f>
        <v>182</v>
      </c>
      <c r="E2010" s="70">
        <f>SUM(E2011:E2016)</f>
        <v>182</v>
      </c>
      <c r="F2010" s="70"/>
      <c r="G2010" s="74"/>
      <c r="H2010" s="19"/>
      <c r="I2010" s="19"/>
      <c r="J2010" s="72"/>
      <c r="K2010" s="3"/>
    </row>
    <row r="2011" s="67" customFormat="1" ht="30" customHeight="1" spans="1:11">
      <c r="A2011" s="75" t="s">
        <v>2464</v>
      </c>
      <c r="B2011" s="30" t="s">
        <v>2465</v>
      </c>
      <c r="C2011" s="11" t="s">
        <v>144</v>
      </c>
      <c r="D2011" s="12">
        <v>24</v>
      </c>
      <c r="E2011" s="12">
        <v>24</v>
      </c>
      <c r="F2011" s="12"/>
      <c r="G2011" s="75" t="s">
        <v>1393</v>
      </c>
      <c r="H2011" s="11" t="s">
        <v>145</v>
      </c>
      <c r="I2011" s="11" t="s">
        <v>1394</v>
      </c>
      <c r="J2011" s="27"/>
      <c r="K2011" s="3"/>
    </row>
    <row r="2012" s="67" customFormat="1" ht="30" customHeight="1" spans="1:11">
      <c r="A2012" s="75" t="s">
        <v>2464</v>
      </c>
      <c r="B2012" s="30" t="s">
        <v>2466</v>
      </c>
      <c r="C2012" s="11" t="s">
        <v>144</v>
      </c>
      <c r="D2012" s="12">
        <v>15</v>
      </c>
      <c r="E2012" s="12">
        <v>15</v>
      </c>
      <c r="F2012" s="12"/>
      <c r="G2012" s="75" t="s">
        <v>1393</v>
      </c>
      <c r="H2012" s="11" t="s">
        <v>145</v>
      </c>
      <c r="I2012" s="11" t="s">
        <v>1394</v>
      </c>
      <c r="J2012" s="27"/>
      <c r="K2012" s="3"/>
    </row>
    <row r="2013" s="67" customFormat="1" ht="30" customHeight="1" spans="1:11">
      <c r="A2013" s="75" t="s">
        <v>2467</v>
      </c>
      <c r="B2013" s="30" t="s">
        <v>2468</v>
      </c>
      <c r="C2013" s="11" t="s">
        <v>1423</v>
      </c>
      <c r="D2013" s="12">
        <v>35</v>
      </c>
      <c r="E2013" s="12">
        <v>35</v>
      </c>
      <c r="F2013" s="12"/>
      <c r="G2013" s="75" t="s">
        <v>1393</v>
      </c>
      <c r="H2013" s="11" t="s">
        <v>145</v>
      </c>
      <c r="I2013" s="11" t="s">
        <v>1394</v>
      </c>
      <c r="J2013" s="27"/>
      <c r="K2013" s="3"/>
    </row>
    <row r="2014" s="67" customFormat="1" ht="30" customHeight="1" spans="1:11">
      <c r="A2014" s="75" t="s">
        <v>2469</v>
      </c>
      <c r="B2014" s="30" t="s">
        <v>2470</v>
      </c>
      <c r="C2014" s="11" t="s">
        <v>169</v>
      </c>
      <c r="D2014" s="12">
        <v>20</v>
      </c>
      <c r="E2014" s="12">
        <v>20</v>
      </c>
      <c r="F2014" s="12"/>
      <c r="G2014" s="75" t="s">
        <v>1393</v>
      </c>
      <c r="H2014" s="11" t="s">
        <v>170</v>
      </c>
      <c r="I2014" s="11" t="s">
        <v>1394</v>
      </c>
      <c r="J2014" s="27"/>
      <c r="K2014" s="3"/>
    </row>
    <row r="2015" s="67" customFormat="1" ht="30" customHeight="1" spans="1:11">
      <c r="A2015" s="75" t="s">
        <v>2471</v>
      </c>
      <c r="B2015" s="30" t="s">
        <v>2472</v>
      </c>
      <c r="C2015" s="11" t="s">
        <v>1431</v>
      </c>
      <c r="D2015" s="12">
        <v>63</v>
      </c>
      <c r="E2015" s="12">
        <v>63</v>
      </c>
      <c r="F2015" s="12"/>
      <c r="G2015" s="75" t="s">
        <v>1393</v>
      </c>
      <c r="H2015" s="11" t="s">
        <v>170</v>
      </c>
      <c r="I2015" s="11" t="s">
        <v>1394</v>
      </c>
      <c r="J2015" s="27"/>
      <c r="K2015" s="3"/>
    </row>
    <row r="2016" s="67" customFormat="1" ht="30" customHeight="1" spans="1:11">
      <c r="A2016" s="75" t="s">
        <v>2471</v>
      </c>
      <c r="B2016" s="30" t="s">
        <v>2473</v>
      </c>
      <c r="C2016" s="11" t="s">
        <v>144</v>
      </c>
      <c r="D2016" s="12">
        <v>25</v>
      </c>
      <c r="E2016" s="12">
        <v>25</v>
      </c>
      <c r="F2016" s="12"/>
      <c r="G2016" s="75" t="s">
        <v>1393</v>
      </c>
      <c r="H2016" s="11" t="s">
        <v>145</v>
      </c>
      <c r="I2016" s="11" t="s">
        <v>1394</v>
      </c>
      <c r="J2016" s="27"/>
      <c r="K2016" s="3"/>
    </row>
  </sheetData>
  <autoFilter ref="A5:J2016">
    <extLst/>
  </autoFilter>
  <mergeCells count="6">
    <mergeCell ref="A2:J2"/>
    <mergeCell ref="D4:F4"/>
    <mergeCell ref="G4:J4"/>
    <mergeCell ref="A4:A5"/>
    <mergeCell ref="B4:B5"/>
    <mergeCell ref="C4:C5"/>
  </mergeCells>
  <pageMargins left="0.751388888888889" right="0.751388888888889" top="0.354166666666667" bottom="0.472222222222222" header="0.5" footer="0.275"/>
  <pageSetup paperSize="9" scale="75" fitToHeight="0" orientation="landscape"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8"/>
  <sheetViews>
    <sheetView workbookViewId="0">
      <selection activeCell="J34" sqref="J34"/>
    </sheetView>
  </sheetViews>
  <sheetFormatPr defaultColWidth="8.66666666666667" defaultRowHeight="14.25" outlineLevelCol="4"/>
  <cols>
    <col min="1" max="1" width="6" style="48" customWidth="1"/>
    <col min="2" max="2" width="48.125" style="49" customWidth="1"/>
    <col min="3" max="4" width="13.875" style="49" customWidth="1"/>
    <col min="5" max="5" width="11" style="49" customWidth="1"/>
  </cols>
  <sheetData>
    <row r="1" ht="21" customHeight="1" spans="1:2">
      <c r="A1" s="50" t="s">
        <v>2474</v>
      </c>
      <c r="B1" s="50"/>
    </row>
    <row r="2" s="43" customFormat="1" ht="18.75" spans="1:5">
      <c r="A2" s="51" t="s">
        <v>2475</v>
      </c>
      <c r="B2" s="51"/>
      <c r="C2" s="51"/>
      <c r="D2" s="51"/>
      <c r="E2" s="51"/>
    </row>
    <row r="3" ht="20.25" spans="1:5">
      <c r="A3" s="52"/>
      <c r="B3" s="52"/>
      <c r="C3" s="52"/>
      <c r="D3" s="52"/>
      <c r="E3" s="53" t="s">
        <v>2</v>
      </c>
    </row>
    <row r="4" spans="1:5">
      <c r="A4" s="54" t="s">
        <v>3</v>
      </c>
      <c r="B4" s="22" t="s">
        <v>4</v>
      </c>
      <c r="C4" s="22" t="s">
        <v>5</v>
      </c>
      <c r="D4" s="22"/>
      <c r="E4" s="22"/>
    </row>
    <row r="5" ht="27" spans="1:5">
      <c r="A5" s="54"/>
      <c r="B5" s="22"/>
      <c r="C5" s="22" t="s">
        <v>6</v>
      </c>
      <c r="D5" s="22" t="s">
        <v>7</v>
      </c>
      <c r="E5" s="11" t="s">
        <v>8</v>
      </c>
    </row>
    <row r="6" s="44" customFormat="1" spans="1:5">
      <c r="A6" s="55"/>
      <c r="B6" s="19" t="s">
        <v>6</v>
      </c>
      <c r="C6" s="56">
        <f>C7</f>
        <v>29109.5</v>
      </c>
      <c r="D6" s="56">
        <f>D7</f>
        <v>8081</v>
      </c>
      <c r="E6" s="56">
        <f>E7</f>
        <v>21028.5</v>
      </c>
    </row>
    <row r="7" s="44" customFormat="1" spans="1:5">
      <c r="A7" s="57"/>
      <c r="B7" s="17" t="s">
        <v>2476</v>
      </c>
      <c r="C7" s="56">
        <f>SUM(C8:C38)</f>
        <v>29109.5</v>
      </c>
      <c r="D7" s="56">
        <f>SUM(D8:D38)</f>
        <v>8081</v>
      </c>
      <c r="E7" s="56">
        <f>SUM(E8:E38)</f>
        <v>21028.5</v>
      </c>
    </row>
    <row r="8" spans="1:5">
      <c r="A8" s="37">
        <v>1</v>
      </c>
      <c r="B8" s="29" t="s">
        <v>2477</v>
      </c>
      <c r="C8" s="58">
        <v>1629.9</v>
      </c>
      <c r="D8" s="58">
        <v>630</v>
      </c>
      <c r="E8" s="58">
        <v>999.9</v>
      </c>
    </row>
    <row r="9" spans="1:5">
      <c r="A9" s="37">
        <v>2</v>
      </c>
      <c r="B9" s="29" t="s">
        <v>2478</v>
      </c>
      <c r="C9" s="58">
        <v>11628.9</v>
      </c>
      <c r="D9" s="58">
        <v>4872</v>
      </c>
      <c r="E9" s="58">
        <v>6756.9</v>
      </c>
    </row>
    <row r="10" spans="1:5">
      <c r="A10" s="37">
        <v>3</v>
      </c>
      <c r="B10" s="29" t="s">
        <v>2479</v>
      </c>
      <c r="C10" s="58">
        <v>130</v>
      </c>
      <c r="D10" s="58"/>
      <c r="E10" s="58">
        <v>130</v>
      </c>
    </row>
    <row r="11" spans="1:5">
      <c r="A11" s="37">
        <v>4</v>
      </c>
      <c r="B11" s="59" t="s">
        <v>2480</v>
      </c>
      <c r="C11" s="58">
        <v>8</v>
      </c>
      <c r="D11" s="58"/>
      <c r="E11" s="58">
        <v>8</v>
      </c>
    </row>
    <row r="12" ht="27" spans="1:5">
      <c r="A12" s="37">
        <v>5</v>
      </c>
      <c r="B12" s="60" t="s">
        <v>2481</v>
      </c>
      <c r="C12" s="58">
        <v>12</v>
      </c>
      <c r="D12" s="58">
        <v>12</v>
      </c>
      <c r="E12" s="58"/>
    </row>
    <row r="13" spans="1:5">
      <c r="A13" s="37">
        <v>6</v>
      </c>
      <c r="B13" s="29" t="s">
        <v>2482</v>
      </c>
      <c r="C13" s="58">
        <v>8</v>
      </c>
      <c r="D13" s="58"/>
      <c r="E13" s="58">
        <v>8</v>
      </c>
    </row>
    <row r="14" spans="1:5">
      <c r="A14" s="37">
        <v>7</v>
      </c>
      <c r="B14" s="59" t="s">
        <v>2483</v>
      </c>
      <c r="C14" s="58">
        <v>12</v>
      </c>
      <c r="D14" s="58">
        <v>12</v>
      </c>
      <c r="E14" s="58"/>
    </row>
    <row r="15" spans="1:5">
      <c r="A15" s="37">
        <v>8</v>
      </c>
      <c r="B15" s="29" t="s">
        <v>2484</v>
      </c>
      <c r="C15" s="58">
        <v>8</v>
      </c>
      <c r="D15" s="58"/>
      <c r="E15" s="58">
        <v>8</v>
      </c>
    </row>
    <row r="16" spans="1:5">
      <c r="A16" s="37">
        <v>9</v>
      </c>
      <c r="B16" s="29" t="s">
        <v>2485</v>
      </c>
      <c r="C16" s="58">
        <v>8</v>
      </c>
      <c r="D16" s="58"/>
      <c r="E16" s="58">
        <v>8</v>
      </c>
    </row>
    <row r="17" s="45" customFormat="1" spans="1:5">
      <c r="A17" s="37">
        <v>10</v>
      </c>
      <c r="B17" s="61" t="s">
        <v>2486</v>
      </c>
      <c r="C17" s="62">
        <v>280</v>
      </c>
      <c r="D17" s="62">
        <v>225</v>
      </c>
      <c r="E17" s="62">
        <v>55</v>
      </c>
    </row>
    <row r="18" spans="1:5">
      <c r="A18" s="37">
        <v>11</v>
      </c>
      <c r="B18" s="59" t="s">
        <v>2487</v>
      </c>
      <c r="C18" s="58">
        <v>102</v>
      </c>
      <c r="D18" s="58">
        <v>70</v>
      </c>
      <c r="E18" s="58">
        <v>32</v>
      </c>
    </row>
    <row r="19" spans="1:5">
      <c r="A19" s="37">
        <v>12</v>
      </c>
      <c r="B19" s="29" t="s">
        <v>2488</v>
      </c>
      <c r="C19" s="58">
        <v>76</v>
      </c>
      <c r="D19" s="58">
        <v>30</v>
      </c>
      <c r="E19" s="58">
        <v>46</v>
      </c>
    </row>
    <row r="20" spans="1:5">
      <c r="A20" s="37">
        <v>13</v>
      </c>
      <c r="B20" s="29" t="s">
        <v>2489</v>
      </c>
      <c r="C20" s="58">
        <v>25</v>
      </c>
      <c r="D20" s="58"/>
      <c r="E20" s="58">
        <v>25</v>
      </c>
    </row>
    <row r="21" spans="1:5">
      <c r="A21" s="37">
        <v>14</v>
      </c>
      <c r="B21" s="29" t="s">
        <v>2490</v>
      </c>
      <c r="C21" s="58">
        <v>5</v>
      </c>
      <c r="D21" s="58"/>
      <c r="E21" s="58">
        <v>5</v>
      </c>
    </row>
    <row r="22" spans="1:5">
      <c r="A22" s="37">
        <v>15</v>
      </c>
      <c r="B22" s="29" t="s">
        <v>2491</v>
      </c>
      <c r="C22" s="58">
        <v>32</v>
      </c>
      <c r="D22" s="58"/>
      <c r="E22" s="58">
        <v>32</v>
      </c>
    </row>
    <row r="23" spans="1:5">
      <c r="A23" s="37">
        <v>16</v>
      </c>
      <c r="B23" s="29" t="s">
        <v>2492</v>
      </c>
      <c r="C23" s="58">
        <v>65</v>
      </c>
      <c r="D23" s="58">
        <v>65</v>
      </c>
      <c r="E23" s="58"/>
    </row>
    <row r="24" spans="1:5">
      <c r="A24" s="37">
        <v>17</v>
      </c>
      <c r="B24" s="29" t="s">
        <v>2493</v>
      </c>
      <c r="C24" s="58">
        <v>27</v>
      </c>
      <c r="D24" s="58"/>
      <c r="E24" s="58">
        <v>27</v>
      </c>
    </row>
    <row r="25" spans="1:5">
      <c r="A25" s="37">
        <v>18</v>
      </c>
      <c r="B25" s="63" t="s">
        <v>2494</v>
      </c>
      <c r="C25" s="64">
        <v>25</v>
      </c>
      <c r="D25" s="64"/>
      <c r="E25" s="64">
        <v>25</v>
      </c>
    </row>
    <row r="26" s="46" customFormat="1" spans="1:5">
      <c r="A26" s="37">
        <v>19</v>
      </c>
      <c r="B26" s="29" t="s">
        <v>2495</v>
      </c>
      <c r="C26" s="65">
        <v>25</v>
      </c>
      <c r="D26" s="65"/>
      <c r="E26" s="65">
        <v>25</v>
      </c>
    </row>
    <row r="27" s="46" customFormat="1" spans="1:5">
      <c r="A27" s="37">
        <v>20</v>
      </c>
      <c r="B27" s="29" t="s">
        <v>2496</v>
      </c>
      <c r="C27" s="65">
        <v>84</v>
      </c>
      <c r="D27" s="65">
        <v>44</v>
      </c>
      <c r="E27" s="65">
        <v>40</v>
      </c>
    </row>
    <row r="28" s="46" customFormat="1" spans="1:5">
      <c r="A28" s="37">
        <v>21</v>
      </c>
      <c r="B28" s="29" t="s">
        <v>2497</v>
      </c>
      <c r="C28" s="65">
        <v>430</v>
      </c>
      <c r="D28" s="65">
        <v>405</v>
      </c>
      <c r="E28" s="65">
        <v>25</v>
      </c>
    </row>
    <row r="29" s="46" customFormat="1" spans="1:5">
      <c r="A29" s="37">
        <v>22</v>
      </c>
      <c r="B29" s="29" t="s">
        <v>2498</v>
      </c>
      <c r="C29" s="65">
        <v>10100</v>
      </c>
      <c r="D29" s="65">
        <v>100</v>
      </c>
      <c r="E29" s="65">
        <v>10000</v>
      </c>
    </row>
    <row r="30" s="46" customFormat="1" spans="1:5">
      <c r="A30" s="37">
        <v>23</v>
      </c>
      <c r="B30" s="29" t="s">
        <v>2499</v>
      </c>
      <c r="C30" s="65">
        <v>20</v>
      </c>
      <c r="D30" s="65">
        <v>20</v>
      </c>
      <c r="E30" s="65"/>
    </row>
    <row r="31" s="46" customFormat="1" spans="1:5">
      <c r="A31" s="37">
        <v>24</v>
      </c>
      <c r="B31" s="29" t="s">
        <v>2500</v>
      </c>
      <c r="C31" s="65">
        <v>55</v>
      </c>
      <c r="D31" s="65">
        <v>30</v>
      </c>
      <c r="E31" s="65">
        <v>25</v>
      </c>
    </row>
    <row r="32" s="46" customFormat="1" spans="1:5">
      <c r="A32" s="37">
        <v>25</v>
      </c>
      <c r="B32" s="29" t="s">
        <v>2501</v>
      </c>
      <c r="C32" s="65">
        <v>721.4</v>
      </c>
      <c r="D32" s="65">
        <v>208</v>
      </c>
      <c r="E32" s="65">
        <v>513.4</v>
      </c>
    </row>
    <row r="33" s="46" customFormat="1" spans="1:5">
      <c r="A33" s="37">
        <v>26</v>
      </c>
      <c r="B33" s="29" t="s">
        <v>2502</v>
      </c>
      <c r="C33" s="65">
        <v>9.5</v>
      </c>
      <c r="D33" s="65">
        <v>4</v>
      </c>
      <c r="E33" s="65">
        <v>5.5</v>
      </c>
    </row>
    <row r="34" s="46" customFormat="1" spans="1:5">
      <c r="A34" s="37">
        <v>27</v>
      </c>
      <c r="B34" s="29" t="s">
        <v>2503</v>
      </c>
      <c r="C34" s="1">
        <v>1624.4</v>
      </c>
      <c r="D34" s="1">
        <v>649</v>
      </c>
      <c r="E34" s="1">
        <v>975.4</v>
      </c>
    </row>
    <row r="35" s="46" customFormat="1" spans="1:5">
      <c r="A35" s="37">
        <v>28</v>
      </c>
      <c r="B35" s="29" t="s">
        <v>2504</v>
      </c>
      <c r="C35" s="1">
        <v>1553.4</v>
      </c>
      <c r="D35" s="1">
        <v>544</v>
      </c>
      <c r="E35" s="1">
        <v>1009.4</v>
      </c>
    </row>
    <row r="36" s="46" customFormat="1" spans="1:5">
      <c r="A36" s="37">
        <v>29</v>
      </c>
      <c r="B36" s="29" t="s">
        <v>2505</v>
      </c>
      <c r="C36" s="1">
        <v>348</v>
      </c>
      <c r="D36" s="1">
        <v>161</v>
      </c>
      <c r="E36" s="1">
        <v>187</v>
      </c>
    </row>
    <row r="37" s="46" customFormat="1" spans="1:5">
      <c r="A37" s="37">
        <v>30</v>
      </c>
      <c r="B37" s="29" t="s">
        <v>2506</v>
      </c>
      <c r="C37" s="1">
        <v>45</v>
      </c>
      <c r="D37" s="1"/>
      <c r="E37" s="1">
        <v>45</v>
      </c>
    </row>
    <row r="38" s="47" customFormat="1" spans="1:5">
      <c r="A38" s="37">
        <v>31</v>
      </c>
      <c r="B38" s="29" t="s">
        <v>2507</v>
      </c>
      <c r="C38" s="1">
        <v>12</v>
      </c>
      <c r="D38" s="1"/>
      <c r="E38" s="1">
        <v>12</v>
      </c>
    </row>
  </sheetData>
  <mergeCells count="5">
    <mergeCell ref="A1:B1"/>
    <mergeCell ref="A2:E2"/>
    <mergeCell ref="C4:E4"/>
    <mergeCell ref="A4:A5"/>
    <mergeCell ref="B4:B5"/>
  </mergeCells>
  <pageMargins left="0.751388888888889" right="0.751388888888889" top="1" bottom="1" header="0.5" footer="0.5"/>
  <pageSetup paperSize="9" scale="87" fitToHeight="0" orientation="portrait"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90"/>
  <sheetViews>
    <sheetView zoomScale="85" zoomScaleNormal="85" workbookViewId="0">
      <selection activeCell="O22" sqref="O22"/>
    </sheetView>
  </sheetViews>
  <sheetFormatPr defaultColWidth="8.66666666666667" defaultRowHeight="14.25"/>
  <cols>
    <col min="1" max="1" width="19.1166666666667" style="6" customWidth="1"/>
    <col min="2" max="2" width="34.7" style="6" customWidth="1"/>
    <col min="3" max="3" width="25.5833333333333" style="6" customWidth="1"/>
    <col min="4" max="5" width="12.8416666666667" style="7" customWidth="1"/>
    <col min="6" max="6" width="11.375" style="7" customWidth="1"/>
    <col min="7" max="7" width="14.9916666666667" style="6" customWidth="1"/>
    <col min="8" max="8" width="14.55" style="7" customWidth="1"/>
    <col min="9" max="9" width="13.625" style="6" customWidth="1"/>
    <col min="10" max="10" width="12.0583333333333" style="6" customWidth="1"/>
    <col min="11" max="16384" width="8.66666666666667" style="28"/>
  </cols>
  <sheetData>
    <row r="1" ht="22" customHeight="1" spans="1:1">
      <c r="A1" s="5" t="s">
        <v>2508</v>
      </c>
    </row>
    <row r="2" s="3" customFormat="1" ht="20.25" spans="1:10">
      <c r="A2" s="8" t="s">
        <v>2509</v>
      </c>
      <c r="B2" s="8"/>
      <c r="C2" s="8"/>
      <c r="D2" s="8"/>
      <c r="E2" s="8"/>
      <c r="F2" s="8"/>
      <c r="G2" s="8"/>
      <c r="H2" s="8"/>
      <c r="I2" s="8"/>
      <c r="J2" s="8"/>
    </row>
    <row r="3" ht="20.25" spans="1:10">
      <c r="A3" s="9"/>
      <c r="B3" s="9"/>
      <c r="C3" s="9"/>
      <c r="G3" s="10"/>
      <c r="H3" s="9"/>
      <c r="I3" s="9"/>
      <c r="J3" s="10" t="s">
        <v>2</v>
      </c>
    </row>
    <row r="4" spans="1:10">
      <c r="A4" s="11" t="s">
        <v>4</v>
      </c>
      <c r="B4" s="11" t="s">
        <v>128</v>
      </c>
      <c r="C4" s="11" t="s">
        <v>129</v>
      </c>
      <c r="D4" s="12" t="s">
        <v>5</v>
      </c>
      <c r="E4" s="12"/>
      <c r="F4" s="12"/>
      <c r="G4" s="11" t="s">
        <v>130</v>
      </c>
      <c r="H4" s="11"/>
      <c r="I4" s="11"/>
      <c r="J4" s="11"/>
    </row>
    <row r="5" ht="28.5" spans="1:10">
      <c r="A5" s="11"/>
      <c r="B5" s="11"/>
      <c r="C5" s="11"/>
      <c r="D5" s="12" t="s">
        <v>6</v>
      </c>
      <c r="E5" s="12" t="s">
        <v>7</v>
      </c>
      <c r="F5" s="11" t="s">
        <v>8</v>
      </c>
      <c r="G5" s="11" t="s">
        <v>131</v>
      </c>
      <c r="H5" s="11" t="s">
        <v>132</v>
      </c>
      <c r="I5" s="11" t="s">
        <v>133</v>
      </c>
      <c r="J5" s="11" t="s">
        <v>134</v>
      </c>
    </row>
    <row r="6" s="31" customFormat="1" ht="30" customHeight="1" spans="1:10">
      <c r="A6" s="19" t="s">
        <v>6</v>
      </c>
      <c r="B6" s="11"/>
      <c r="C6" s="11"/>
      <c r="D6" s="33">
        <f t="shared" ref="D6:F6" si="0">D7</f>
        <v>29109.5</v>
      </c>
      <c r="E6" s="33">
        <f t="shared" si="0"/>
        <v>8081</v>
      </c>
      <c r="F6" s="33">
        <f t="shared" si="0"/>
        <v>21028.5</v>
      </c>
      <c r="G6" s="34"/>
      <c r="H6" s="11"/>
      <c r="I6" s="34"/>
      <c r="J6" s="34"/>
    </row>
    <row r="7" ht="30" customHeight="1" spans="1:10">
      <c r="A7" s="17" t="s">
        <v>2476</v>
      </c>
      <c r="B7" s="35"/>
      <c r="C7" s="35"/>
      <c r="D7" s="33">
        <f t="shared" ref="D7:F7" si="1">D8+D122+D867+D869+D871+D873+D875+D877+D879+D881+D886+D893+D913+D915+D918+D922+D925+D930+D932+D934+D938+D949+D952+D954+D957+D994+D997+D1079+D1167+D1185+D1188</f>
        <v>29109.5</v>
      </c>
      <c r="E7" s="33">
        <f t="shared" si="1"/>
        <v>8081</v>
      </c>
      <c r="F7" s="33">
        <f t="shared" si="1"/>
        <v>21028.5</v>
      </c>
      <c r="G7" s="36"/>
      <c r="H7" s="37"/>
      <c r="I7" s="36"/>
      <c r="J7" s="1"/>
    </row>
    <row r="8" s="28" customFormat="1" ht="30" customHeight="1" spans="1:10">
      <c r="A8" s="29" t="s">
        <v>2477</v>
      </c>
      <c r="B8" s="35"/>
      <c r="C8" s="35"/>
      <c r="D8" s="4">
        <f t="shared" ref="D8:F8" si="2">SUM(D9:D121)</f>
        <v>1629.9</v>
      </c>
      <c r="E8" s="4">
        <f t="shared" si="2"/>
        <v>630</v>
      </c>
      <c r="F8" s="4">
        <f t="shared" si="2"/>
        <v>999.9</v>
      </c>
      <c r="G8" s="36"/>
      <c r="H8" s="37"/>
      <c r="I8" s="36"/>
      <c r="J8" s="1"/>
    </row>
    <row r="9" ht="30" customHeight="1" spans="1:10">
      <c r="A9" s="1"/>
      <c r="B9" s="30" t="s">
        <v>2510</v>
      </c>
      <c r="C9" s="11" t="s">
        <v>148</v>
      </c>
      <c r="D9" s="12">
        <v>4</v>
      </c>
      <c r="E9" s="12"/>
      <c r="F9" s="12">
        <v>4</v>
      </c>
      <c r="G9" s="1"/>
      <c r="H9" s="11" t="s">
        <v>149</v>
      </c>
      <c r="I9" s="11" t="s">
        <v>138</v>
      </c>
      <c r="J9" s="11" t="s">
        <v>139</v>
      </c>
    </row>
    <row r="10" ht="30" customHeight="1" spans="1:10">
      <c r="A10" s="1"/>
      <c r="B10" s="29" t="s">
        <v>2511</v>
      </c>
      <c r="C10" s="11" t="s">
        <v>148</v>
      </c>
      <c r="D10" s="12">
        <v>4</v>
      </c>
      <c r="E10" s="12"/>
      <c r="F10" s="12">
        <v>4</v>
      </c>
      <c r="G10" s="1"/>
      <c r="H10" s="11" t="s">
        <v>149</v>
      </c>
      <c r="I10" s="11" t="s">
        <v>138</v>
      </c>
      <c r="J10" s="11" t="s">
        <v>139</v>
      </c>
    </row>
    <row r="11" ht="30" customHeight="1" spans="1:10">
      <c r="A11" s="1"/>
      <c r="B11" s="30" t="s">
        <v>2512</v>
      </c>
      <c r="C11" s="11" t="s">
        <v>398</v>
      </c>
      <c r="D11" s="12">
        <v>35</v>
      </c>
      <c r="E11" s="12">
        <v>35</v>
      </c>
      <c r="F11" s="12"/>
      <c r="G11" s="1"/>
      <c r="H11" s="11" t="s">
        <v>399</v>
      </c>
      <c r="I11" s="11" t="s">
        <v>138</v>
      </c>
      <c r="J11" s="11" t="s">
        <v>139</v>
      </c>
    </row>
    <row r="12" ht="30" customHeight="1" spans="1:10">
      <c r="A12" s="1"/>
      <c r="B12" s="29" t="s">
        <v>2513</v>
      </c>
      <c r="C12" s="11" t="s">
        <v>136</v>
      </c>
      <c r="D12" s="12">
        <v>2.5</v>
      </c>
      <c r="E12" s="12"/>
      <c r="F12" s="12">
        <v>2.5</v>
      </c>
      <c r="G12" s="1"/>
      <c r="H12" s="11" t="s">
        <v>137</v>
      </c>
      <c r="I12" s="11" t="s">
        <v>138</v>
      </c>
      <c r="J12" s="11" t="s">
        <v>139</v>
      </c>
    </row>
    <row r="13" ht="30" customHeight="1" spans="1:10">
      <c r="A13" s="1"/>
      <c r="B13" s="29" t="s">
        <v>2514</v>
      </c>
      <c r="C13" s="11" t="s">
        <v>152</v>
      </c>
      <c r="D13" s="12">
        <v>4</v>
      </c>
      <c r="E13" s="12">
        <v>4</v>
      </c>
      <c r="F13" s="12"/>
      <c r="G13" s="1"/>
      <c r="H13" s="11" t="s">
        <v>153</v>
      </c>
      <c r="I13" s="11" t="s">
        <v>138</v>
      </c>
      <c r="J13" s="11" t="s">
        <v>139</v>
      </c>
    </row>
    <row r="14" ht="30" customHeight="1" spans="1:10">
      <c r="A14" s="1"/>
      <c r="B14" s="29" t="s">
        <v>2515</v>
      </c>
      <c r="C14" s="11" t="s">
        <v>152</v>
      </c>
      <c r="D14" s="12">
        <v>4</v>
      </c>
      <c r="E14" s="12">
        <v>4</v>
      </c>
      <c r="F14" s="12"/>
      <c r="G14" s="1"/>
      <c r="H14" s="11" t="s">
        <v>153</v>
      </c>
      <c r="I14" s="11" t="s">
        <v>138</v>
      </c>
      <c r="J14" s="11" t="s">
        <v>139</v>
      </c>
    </row>
    <row r="15" ht="30" customHeight="1" spans="1:10">
      <c r="A15" s="1"/>
      <c r="B15" s="29" t="s">
        <v>2516</v>
      </c>
      <c r="C15" s="11" t="s">
        <v>152</v>
      </c>
      <c r="D15" s="12">
        <v>5.5</v>
      </c>
      <c r="E15" s="12"/>
      <c r="F15" s="12">
        <v>5.5</v>
      </c>
      <c r="G15" s="1"/>
      <c r="H15" s="11" t="s">
        <v>153</v>
      </c>
      <c r="I15" s="11" t="s">
        <v>138</v>
      </c>
      <c r="J15" s="11" t="s">
        <v>139</v>
      </c>
    </row>
    <row r="16" ht="30" customHeight="1" spans="1:10">
      <c r="A16" s="1"/>
      <c r="B16" s="29" t="s">
        <v>2517</v>
      </c>
      <c r="C16" s="11" t="s">
        <v>152</v>
      </c>
      <c r="D16" s="12">
        <v>5.5</v>
      </c>
      <c r="E16" s="12"/>
      <c r="F16" s="12">
        <v>5.5</v>
      </c>
      <c r="G16" s="1"/>
      <c r="H16" s="11" t="s">
        <v>153</v>
      </c>
      <c r="I16" s="11" t="s">
        <v>138</v>
      </c>
      <c r="J16" s="11" t="s">
        <v>139</v>
      </c>
    </row>
    <row r="17" ht="30" customHeight="1" spans="1:10">
      <c r="A17" s="1"/>
      <c r="B17" s="29" t="s">
        <v>2518</v>
      </c>
      <c r="C17" s="11" t="s">
        <v>152</v>
      </c>
      <c r="D17" s="12">
        <v>4</v>
      </c>
      <c r="E17" s="12">
        <v>4</v>
      </c>
      <c r="F17" s="12"/>
      <c r="G17" s="1"/>
      <c r="H17" s="11" t="s">
        <v>153</v>
      </c>
      <c r="I17" s="11" t="s">
        <v>138</v>
      </c>
      <c r="J17" s="11" t="s">
        <v>139</v>
      </c>
    </row>
    <row r="18" ht="30" customHeight="1" spans="1:10">
      <c r="A18" s="1"/>
      <c r="B18" s="29" t="s">
        <v>2519</v>
      </c>
      <c r="C18" s="11" t="s">
        <v>152</v>
      </c>
      <c r="D18" s="12">
        <v>4</v>
      </c>
      <c r="E18" s="12">
        <v>4</v>
      </c>
      <c r="F18" s="12"/>
      <c r="G18" s="1"/>
      <c r="H18" s="11" t="s">
        <v>153</v>
      </c>
      <c r="I18" s="11" t="s">
        <v>138</v>
      </c>
      <c r="J18" s="11" t="s">
        <v>139</v>
      </c>
    </row>
    <row r="19" ht="30" customHeight="1" spans="1:10">
      <c r="A19" s="1"/>
      <c r="B19" s="29" t="s">
        <v>2520</v>
      </c>
      <c r="C19" s="11" t="s">
        <v>152</v>
      </c>
      <c r="D19" s="12">
        <v>4</v>
      </c>
      <c r="E19" s="12">
        <v>4</v>
      </c>
      <c r="F19" s="12"/>
      <c r="G19" s="1"/>
      <c r="H19" s="11" t="s">
        <v>153</v>
      </c>
      <c r="I19" s="11" t="s">
        <v>138</v>
      </c>
      <c r="J19" s="11" t="s">
        <v>139</v>
      </c>
    </row>
    <row r="20" ht="30" customHeight="1" spans="1:10">
      <c r="A20" s="1"/>
      <c r="B20" s="29" t="s">
        <v>2521</v>
      </c>
      <c r="C20" s="11" t="s">
        <v>152</v>
      </c>
      <c r="D20" s="12">
        <v>4</v>
      </c>
      <c r="E20" s="12">
        <v>4</v>
      </c>
      <c r="F20" s="12"/>
      <c r="G20" s="1"/>
      <c r="H20" s="11" t="s">
        <v>153</v>
      </c>
      <c r="I20" s="11" t="s">
        <v>138</v>
      </c>
      <c r="J20" s="11" t="s">
        <v>139</v>
      </c>
    </row>
    <row r="21" ht="30" customHeight="1" spans="1:10">
      <c r="A21" s="1"/>
      <c r="B21" s="29" t="s">
        <v>2522</v>
      </c>
      <c r="C21" s="11" t="s">
        <v>152</v>
      </c>
      <c r="D21" s="12">
        <v>5.5</v>
      </c>
      <c r="E21" s="12"/>
      <c r="F21" s="12">
        <v>5.5</v>
      </c>
      <c r="G21" s="1"/>
      <c r="H21" s="11" t="s">
        <v>153</v>
      </c>
      <c r="I21" s="11" t="s">
        <v>138</v>
      </c>
      <c r="J21" s="11" t="s">
        <v>139</v>
      </c>
    </row>
    <row r="22" ht="30" customHeight="1" spans="1:10">
      <c r="A22" s="1"/>
      <c r="B22" s="29" t="s">
        <v>2523</v>
      </c>
      <c r="C22" s="11" t="s">
        <v>152</v>
      </c>
      <c r="D22" s="12">
        <v>4</v>
      </c>
      <c r="E22" s="12">
        <v>4</v>
      </c>
      <c r="F22" s="12"/>
      <c r="G22" s="1"/>
      <c r="H22" s="11" t="s">
        <v>153</v>
      </c>
      <c r="I22" s="11" t="s">
        <v>138</v>
      </c>
      <c r="J22" s="11" t="s">
        <v>139</v>
      </c>
    </row>
    <row r="23" ht="30" customHeight="1" spans="1:10">
      <c r="A23" s="1"/>
      <c r="B23" s="29" t="s">
        <v>2524</v>
      </c>
      <c r="C23" s="11" t="s">
        <v>152</v>
      </c>
      <c r="D23" s="12">
        <v>4</v>
      </c>
      <c r="E23" s="12">
        <v>4</v>
      </c>
      <c r="F23" s="12"/>
      <c r="G23" s="1"/>
      <c r="H23" s="11" t="s">
        <v>153</v>
      </c>
      <c r="I23" s="11" t="s">
        <v>138</v>
      </c>
      <c r="J23" s="11" t="s">
        <v>139</v>
      </c>
    </row>
    <row r="24" ht="30" customHeight="1" spans="1:10">
      <c r="A24" s="1"/>
      <c r="B24" s="29" t="s">
        <v>2525</v>
      </c>
      <c r="C24" s="11" t="s">
        <v>152</v>
      </c>
      <c r="D24" s="12">
        <v>5.5</v>
      </c>
      <c r="E24" s="12"/>
      <c r="F24" s="12">
        <v>5.5</v>
      </c>
      <c r="G24" s="1"/>
      <c r="H24" s="11" t="s">
        <v>153</v>
      </c>
      <c r="I24" s="11" t="s">
        <v>138</v>
      </c>
      <c r="J24" s="11" t="s">
        <v>139</v>
      </c>
    </row>
    <row r="25" ht="30" customHeight="1" spans="1:10">
      <c r="A25" s="1"/>
      <c r="B25" s="29" t="s">
        <v>2526</v>
      </c>
      <c r="C25" s="11" t="s">
        <v>152</v>
      </c>
      <c r="D25" s="12">
        <v>5.5</v>
      </c>
      <c r="E25" s="12"/>
      <c r="F25" s="12">
        <v>5.5</v>
      </c>
      <c r="G25" s="1"/>
      <c r="H25" s="11" t="s">
        <v>153</v>
      </c>
      <c r="I25" s="11" t="s">
        <v>138</v>
      </c>
      <c r="J25" s="11" t="s">
        <v>139</v>
      </c>
    </row>
    <row r="26" ht="30" customHeight="1" spans="1:10">
      <c r="A26" s="1"/>
      <c r="B26" s="29" t="s">
        <v>2527</v>
      </c>
      <c r="C26" s="11" t="s">
        <v>152</v>
      </c>
      <c r="D26" s="12">
        <v>5.5</v>
      </c>
      <c r="E26" s="12"/>
      <c r="F26" s="12">
        <v>5.5</v>
      </c>
      <c r="G26" s="1"/>
      <c r="H26" s="11" t="s">
        <v>153</v>
      </c>
      <c r="I26" s="11" t="s">
        <v>138</v>
      </c>
      <c r="J26" s="11" t="s">
        <v>139</v>
      </c>
    </row>
    <row r="27" ht="30" customHeight="1" spans="1:10">
      <c r="A27" s="1"/>
      <c r="B27" s="29" t="s">
        <v>2528</v>
      </c>
      <c r="C27" s="11" t="s">
        <v>152</v>
      </c>
      <c r="D27" s="12">
        <v>5.5</v>
      </c>
      <c r="E27" s="12"/>
      <c r="F27" s="12">
        <v>5.5</v>
      </c>
      <c r="G27" s="1"/>
      <c r="H27" s="11" t="s">
        <v>153</v>
      </c>
      <c r="I27" s="11" t="s">
        <v>138</v>
      </c>
      <c r="J27" s="11" t="s">
        <v>139</v>
      </c>
    </row>
    <row r="28" ht="30" customHeight="1" spans="1:10">
      <c r="A28" s="1"/>
      <c r="B28" s="29" t="s">
        <v>2529</v>
      </c>
      <c r="C28" s="11" t="s">
        <v>152</v>
      </c>
      <c r="D28" s="12">
        <v>16.2</v>
      </c>
      <c r="E28" s="12"/>
      <c r="F28" s="12">
        <v>16.2</v>
      </c>
      <c r="G28" s="1"/>
      <c r="H28" s="11" t="s">
        <v>153</v>
      </c>
      <c r="I28" s="11" t="s">
        <v>138</v>
      </c>
      <c r="J28" s="11" t="s">
        <v>139</v>
      </c>
    </row>
    <row r="29" ht="30" customHeight="1" spans="1:10">
      <c r="A29" s="1"/>
      <c r="B29" s="29" t="s">
        <v>2530</v>
      </c>
      <c r="C29" s="11" t="s">
        <v>152</v>
      </c>
      <c r="D29" s="12">
        <v>5.5</v>
      </c>
      <c r="E29" s="12"/>
      <c r="F29" s="12">
        <v>5.5</v>
      </c>
      <c r="G29" s="1"/>
      <c r="H29" s="11" t="s">
        <v>153</v>
      </c>
      <c r="I29" s="11" t="s">
        <v>138</v>
      </c>
      <c r="J29" s="11" t="s">
        <v>139</v>
      </c>
    </row>
    <row r="30" ht="30" customHeight="1" spans="1:10">
      <c r="A30" s="1"/>
      <c r="B30" s="29" t="s">
        <v>2531</v>
      </c>
      <c r="C30" s="11" t="s">
        <v>152</v>
      </c>
      <c r="D30" s="12">
        <v>5.5</v>
      </c>
      <c r="E30" s="12"/>
      <c r="F30" s="12">
        <v>5.5</v>
      </c>
      <c r="G30" s="1"/>
      <c r="H30" s="11" t="s">
        <v>153</v>
      </c>
      <c r="I30" s="11" t="s">
        <v>138</v>
      </c>
      <c r="J30" s="11" t="s">
        <v>139</v>
      </c>
    </row>
    <row r="31" ht="30" customHeight="1" spans="1:10">
      <c r="A31" s="1"/>
      <c r="B31" s="29" t="s">
        <v>2532</v>
      </c>
      <c r="C31" s="11" t="s">
        <v>152</v>
      </c>
      <c r="D31" s="12">
        <v>4</v>
      </c>
      <c r="E31" s="12">
        <v>4</v>
      </c>
      <c r="F31" s="12"/>
      <c r="G31" s="1"/>
      <c r="H31" s="11" t="s">
        <v>153</v>
      </c>
      <c r="I31" s="11" t="s">
        <v>138</v>
      </c>
      <c r="J31" s="11" t="s">
        <v>139</v>
      </c>
    </row>
    <row r="32" ht="30" customHeight="1" spans="1:10">
      <c r="A32" s="1"/>
      <c r="B32" s="29" t="s">
        <v>2533</v>
      </c>
      <c r="C32" s="11" t="s">
        <v>152</v>
      </c>
      <c r="D32" s="12">
        <v>4</v>
      </c>
      <c r="E32" s="12">
        <v>4</v>
      </c>
      <c r="F32" s="12"/>
      <c r="G32" s="1"/>
      <c r="H32" s="11" t="s">
        <v>153</v>
      </c>
      <c r="I32" s="11" t="s">
        <v>138</v>
      </c>
      <c r="J32" s="11" t="s">
        <v>139</v>
      </c>
    </row>
    <row r="33" ht="30" customHeight="1" spans="1:10">
      <c r="A33" s="1"/>
      <c r="B33" s="29" t="s">
        <v>2534</v>
      </c>
      <c r="C33" s="11" t="s">
        <v>152</v>
      </c>
      <c r="D33" s="12">
        <v>4</v>
      </c>
      <c r="E33" s="12">
        <v>4</v>
      </c>
      <c r="F33" s="12"/>
      <c r="G33" s="1"/>
      <c r="H33" s="11" t="s">
        <v>153</v>
      </c>
      <c r="I33" s="11" t="s">
        <v>138</v>
      </c>
      <c r="J33" s="11" t="s">
        <v>139</v>
      </c>
    </row>
    <row r="34" ht="30" customHeight="1" spans="1:10">
      <c r="A34" s="1"/>
      <c r="B34" s="29" t="s">
        <v>2535</v>
      </c>
      <c r="C34" s="11" t="s">
        <v>152</v>
      </c>
      <c r="D34" s="12">
        <v>4</v>
      </c>
      <c r="E34" s="12">
        <v>4</v>
      </c>
      <c r="F34" s="12"/>
      <c r="G34" s="1"/>
      <c r="H34" s="11" t="s">
        <v>153</v>
      </c>
      <c r="I34" s="11" t="s">
        <v>138</v>
      </c>
      <c r="J34" s="11" t="s">
        <v>139</v>
      </c>
    </row>
    <row r="35" ht="30" customHeight="1" spans="1:10">
      <c r="A35" s="1"/>
      <c r="B35" s="29" t="s">
        <v>2536</v>
      </c>
      <c r="C35" s="11" t="s">
        <v>152</v>
      </c>
      <c r="D35" s="12">
        <v>5.5</v>
      </c>
      <c r="E35" s="12"/>
      <c r="F35" s="12">
        <v>5.5</v>
      </c>
      <c r="G35" s="1"/>
      <c r="H35" s="11" t="s">
        <v>153</v>
      </c>
      <c r="I35" s="11" t="s">
        <v>138</v>
      </c>
      <c r="J35" s="11" t="s">
        <v>139</v>
      </c>
    </row>
    <row r="36" ht="30" customHeight="1" spans="1:10">
      <c r="A36" s="1"/>
      <c r="B36" s="29" t="s">
        <v>2537</v>
      </c>
      <c r="C36" s="11" t="s">
        <v>152</v>
      </c>
      <c r="D36" s="12">
        <v>4</v>
      </c>
      <c r="E36" s="12">
        <v>4</v>
      </c>
      <c r="F36" s="12"/>
      <c r="G36" s="1"/>
      <c r="H36" s="11" t="s">
        <v>153</v>
      </c>
      <c r="I36" s="11" t="s">
        <v>138</v>
      </c>
      <c r="J36" s="11" t="s">
        <v>139</v>
      </c>
    </row>
    <row r="37" ht="30" customHeight="1" spans="1:10">
      <c r="A37" s="1"/>
      <c r="B37" s="29" t="s">
        <v>2538</v>
      </c>
      <c r="C37" s="11" t="s">
        <v>152</v>
      </c>
      <c r="D37" s="12">
        <v>5.5</v>
      </c>
      <c r="E37" s="12"/>
      <c r="F37" s="12">
        <v>5.5</v>
      </c>
      <c r="G37" s="1"/>
      <c r="H37" s="11" t="s">
        <v>153</v>
      </c>
      <c r="I37" s="11" t="s">
        <v>138</v>
      </c>
      <c r="J37" s="11" t="s">
        <v>139</v>
      </c>
    </row>
    <row r="38" ht="30" customHeight="1" spans="1:10">
      <c r="A38" s="1"/>
      <c r="B38" s="29" t="s">
        <v>2539</v>
      </c>
      <c r="C38" s="11" t="s">
        <v>152</v>
      </c>
      <c r="D38" s="12">
        <v>5.5</v>
      </c>
      <c r="E38" s="12"/>
      <c r="F38" s="12">
        <v>5.5</v>
      </c>
      <c r="G38" s="1"/>
      <c r="H38" s="11" t="s">
        <v>153</v>
      </c>
      <c r="I38" s="11" t="s">
        <v>138</v>
      </c>
      <c r="J38" s="11" t="s">
        <v>139</v>
      </c>
    </row>
    <row r="39" ht="30" customHeight="1" spans="1:10">
      <c r="A39" s="1"/>
      <c r="B39" s="29" t="s">
        <v>2540</v>
      </c>
      <c r="C39" s="11" t="s">
        <v>152</v>
      </c>
      <c r="D39" s="12">
        <v>5.5</v>
      </c>
      <c r="E39" s="12"/>
      <c r="F39" s="12">
        <v>5.5</v>
      </c>
      <c r="G39" s="1"/>
      <c r="H39" s="11" t="s">
        <v>153</v>
      </c>
      <c r="I39" s="11" t="s">
        <v>138</v>
      </c>
      <c r="J39" s="11" t="s">
        <v>139</v>
      </c>
    </row>
    <row r="40" ht="30" customHeight="1" spans="1:10">
      <c r="A40" s="1"/>
      <c r="B40" s="29" t="s">
        <v>2541</v>
      </c>
      <c r="C40" s="11" t="s">
        <v>152</v>
      </c>
      <c r="D40" s="12">
        <v>5.5</v>
      </c>
      <c r="E40" s="12"/>
      <c r="F40" s="12">
        <v>5.5</v>
      </c>
      <c r="G40" s="1"/>
      <c r="H40" s="11" t="s">
        <v>153</v>
      </c>
      <c r="I40" s="11" t="s">
        <v>138</v>
      </c>
      <c r="J40" s="11" t="s">
        <v>139</v>
      </c>
    </row>
    <row r="41" ht="30" customHeight="1" spans="1:10">
      <c r="A41" s="1"/>
      <c r="B41" s="29" t="s">
        <v>2542</v>
      </c>
      <c r="C41" s="11" t="s">
        <v>152</v>
      </c>
      <c r="D41" s="12">
        <v>5.5</v>
      </c>
      <c r="E41" s="12"/>
      <c r="F41" s="12">
        <v>5.5</v>
      </c>
      <c r="G41" s="1"/>
      <c r="H41" s="11" t="s">
        <v>153</v>
      </c>
      <c r="I41" s="11" t="s">
        <v>138</v>
      </c>
      <c r="J41" s="11" t="s">
        <v>139</v>
      </c>
    </row>
    <row r="42" ht="30" customHeight="1" spans="1:10">
      <c r="A42" s="1"/>
      <c r="B42" s="29" t="s">
        <v>2543</v>
      </c>
      <c r="C42" s="11" t="s">
        <v>152</v>
      </c>
      <c r="D42" s="12">
        <v>5.5</v>
      </c>
      <c r="E42" s="12"/>
      <c r="F42" s="12">
        <v>5.5</v>
      </c>
      <c r="G42" s="1"/>
      <c r="H42" s="11" t="s">
        <v>153</v>
      </c>
      <c r="I42" s="11" t="s">
        <v>138</v>
      </c>
      <c r="J42" s="11" t="s">
        <v>139</v>
      </c>
    </row>
    <row r="43" ht="30" customHeight="1" spans="1:10">
      <c r="A43" s="1"/>
      <c r="B43" s="29" t="s">
        <v>2544</v>
      </c>
      <c r="C43" s="11" t="s">
        <v>152</v>
      </c>
      <c r="D43" s="12">
        <v>5.5</v>
      </c>
      <c r="E43" s="12"/>
      <c r="F43" s="12">
        <v>5.5</v>
      </c>
      <c r="G43" s="1"/>
      <c r="H43" s="11" t="s">
        <v>153</v>
      </c>
      <c r="I43" s="11" t="s">
        <v>138</v>
      </c>
      <c r="J43" s="11" t="s">
        <v>139</v>
      </c>
    </row>
    <row r="44" ht="30" customHeight="1" spans="1:10">
      <c r="A44" s="1"/>
      <c r="B44" s="29" t="s">
        <v>2545</v>
      </c>
      <c r="C44" s="11" t="s">
        <v>152</v>
      </c>
      <c r="D44" s="12">
        <v>5.5</v>
      </c>
      <c r="E44" s="12"/>
      <c r="F44" s="12">
        <v>5.5</v>
      </c>
      <c r="G44" s="1"/>
      <c r="H44" s="11" t="s">
        <v>153</v>
      </c>
      <c r="I44" s="11" t="s">
        <v>138</v>
      </c>
      <c r="J44" s="11" t="s">
        <v>139</v>
      </c>
    </row>
    <row r="45" ht="30" customHeight="1" spans="1:10">
      <c r="A45" s="1"/>
      <c r="B45" s="29" t="s">
        <v>2546</v>
      </c>
      <c r="C45" s="11" t="s">
        <v>152</v>
      </c>
      <c r="D45" s="12">
        <v>5.5</v>
      </c>
      <c r="E45" s="12"/>
      <c r="F45" s="12">
        <v>5.5</v>
      </c>
      <c r="G45" s="1"/>
      <c r="H45" s="11" t="s">
        <v>153</v>
      </c>
      <c r="I45" s="11" t="s">
        <v>138</v>
      </c>
      <c r="J45" s="11" t="s">
        <v>139</v>
      </c>
    </row>
    <row r="46" ht="30" customHeight="1" spans="1:10">
      <c r="A46" s="1"/>
      <c r="B46" s="29" t="s">
        <v>2547</v>
      </c>
      <c r="C46" s="11" t="s">
        <v>152</v>
      </c>
      <c r="D46" s="12">
        <v>5.5</v>
      </c>
      <c r="E46" s="12"/>
      <c r="F46" s="12">
        <v>5.5</v>
      </c>
      <c r="G46" s="1"/>
      <c r="H46" s="11" t="s">
        <v>153</v>
      </c>
      <c r="I46" s="11" t="s">
        <v>138</v>
      </c>
      <c r="J46" s="11" t="s">
        <v>139</v>
      </c>
    </row>
    <row r="47" ht="30" customHeight="1" spans="1:10">
      <c r="A47" s="1"/>
      <c r="B47" s="29" t="s">
        <v>2548</v>
      </c>
      <c r="C47" s="11" t="s">
        <v>152</v>
      </c>
      <c r="D47" s="12">
        <v>4</v>
      </c>
      <c r="E47" s="12">
        <v>4</v>
      </c>
      <c r="F47" s="12"/>
      <c r="G47" s="1"/>
      <c r="H47" s="11" t="s">
        <v>153</v>
      </c>
      <c r="I47" s="11" t="s">
        <v>138</v>
      </c>
      <c r="J47" s="11" t="s">
        <v>139</v>
      </c>
    </row>
    <row r="48" ht="30" customHeight="1" spans="1:10">
      <c r="A48" s="1"/>
      <c r="B48" s="29" t="s">
        <v>2549</v>
      </c>
      <c r="C48" s="11" t="s">
        <v>152</v>
      </c>
      <c r="D48" s="12">
        <v>4</v>
      </c>
      <c r="E48" s="12">
        <v>4</v>
      </c>
      <c r="F48" s="12"/>
      <c r="G48" s="1"/>
      <c r="H48" s="11" t="s">
        <v>153</v>
      </c>
      <c r="I48" s="11" t="s">
        <v>138</v>
      </c>
      <c r="J48" s="11" t="s">
        <v>139</v>
      </c>
    </row>
    <row r="49" ht="30" customHeight="1" spans="1:10">
      <c r="A49" s="1"/>
      <c r="B49" s="29" t="s">
        <v>2550</v>
      </c>
      <c r="C49" s="11" t="s">
        <v>152</v>
      </c>
      <c r="D49" s="12">
        <v>5.5</v>
      </c>
      <c r="E49" s="12"/>
      <c r="F49" s="12">
        <v>5.5</v>
      </c>
      <c r="G49" s="1"/>
      <c r="H49" s="11" t="s">
        <v>153</v>
      </c>
      <c r="I49" s="11" t="s">
        <v>138</v>
      </c>
      <c r="J49" s="11" t="s">
        <v>139</v>
      </c>
    </row>
    <row r="50" ht="30" customHeight="1" spans="1:10">
      <c r="A50" s="1"/>
      <c r="B50" s="29" t="s">
        <v>2551</v>
      </c>
      <c r="C50" s="11" t="s">
        <v>152</v>
      </c>
      <c r="D50" s="12">
        <v>4</v>
      </c>
      <c r="E50" s="12">
        <v>4</v>
      </c>
      <c r="F50" s="12"/>
      <c r="G50" s="1"/>
      <c r="H50" s="11" t="s">
        <v>153</v>
      </c>
      <c r="I50" s="11" t="s">
        <v>138</v>
      </c>
      <c r="J50" s="11" t="s">
        <v>139</v>
      </c>
    </row>
    <row r="51" ht="30" customHeight="1" spans="1:10">
      <c r="A51" s="1"/>
      <c r="B51" s="29" t="s">
        <v>2552</v>
      </c>
      <c r="C51" s="11" t="s">
        <v>152</v>
      </c>
      <c r="D51" s="12">
        <v>5.5</v>
      </c>
      <c r="E51" s="12"/>
      <c r="F51" s="12">
        <v>5.5</v>
      </c>
      <c r="G51" s="1"/>
      <c r="H51" s="11" t="s">
        <v>153</v>
      </c>
      <c r="I51" s="11" t="s">
        <v>138</v>
      </c>
      <c r="J51" s="11" t="s">
        <v>139</v>
      </c>
    </row>
    <row r="52" ht="30" customHeight="1" spans="1:10">
      <c r="A52" s="1"/>
      <c r="B52" s="29" t="s">
        <v>2553</v>
      </c>
      <c r="C52" s="11" t="s">
        <v>152</v>
      </c>
      <c r="D52" s="12">
        <v>4</v>
      </c>
      <c r="E52" s="12">
        <v>4</v>
      </c>
      <c r="F52" s="12"/>
      <c r="G52" s="1"/>
      <c r="H52" s="11" t="s">
        <v>153</v>
      </c>
      <c r="I52" s="11" t="s">
        <v>138</v>
      </c>
      <c r="J52" s="11" t="s">
        <v>139</v>
      </c>
    </row>
    <row r="53" ht="30" customHeight="1" spans="1:10">
      <c r="A53" s="1"/>
      <c r="B53" s="29" t="s">
        <v>2554</v>
      </c>
      <c r="C53" s="11" t="s">
        <v>152</v>
      </c>
      <c r="D53" s="12">
        <v>5.5</v>
      </c>
      <c r="E53" s="12"/>
      <c r="F53" s="12">
        <v>5.5</v>
      </c>
      <c r="G53" s="1"/>
      <c r="H53" s="11" t="s">
        <v>153</v>
      </c>
      <c r="I53" s="11" t="s">
        <v>138</v>
      </c>
      <c r="J53" s="11" t="s">
        <v>139</v>
      </c>
    </row>
    <row r="54" ht="30" customHeight="1" spans="1:10">
      <c r="A54" s="1"/>
      <c r="B54" s="29" t="s">
        <v>2555</v>
      </c>
      <c r="C54" s="11" t="s">
        <v>152</v>
      </c>
      <c r="D54" s="12">
        <v>5.5</v>
      </c>
      <c r="E54" s="12"/>
      <c r="F54" s="12">
        <v>5.5</v>
      </c>
      <c r="G54" s="1"/>
      <c r="H54" s="11" t="s">
        <v>153</v>
      </c>
      <c r="I54" s="11" t="s">
        <v>138</v>
      </c>
      <c r="J54" s="11" t="s">
        <v>139</v>
      </c>
    </row>
    <row r="55" ht="30" customHeight="1" spans="1:10">
      <c r="A55" s="1"/>
      <c r="B55" s="29" t="s">
        <v>2556</v>
      </c>
      <c r="C55" s="11" t="s">
        <v>152</v>
      </c>
      <c r="D55" s="12">
        <v>4</v>
      </c>
      <c r="E55" s="12">
        <v>4</v>
      </c>
      <c r="F55" s="12"/>
      <c r="G55" s="1"/>
      <c r="H55" s="11" t="s">
        <v>153</v>
      </c>
      <c r="I55" s="11" t="s">
        <v>138</v>
      </c>
      <c r="J55" s="11" t="s">
        <v>139</v>
      </c>
    </row>
    <row r="56" ht="30" customHeight="1" spans="1:10">
      <c r="A56" s="1"/>
      <c r="B56" s="29" t="s">
        <v>2557</v>
      </c>
      <c r="C56" s="11" t="s">
        <v>152</v>
      </c>
      <c r="D56" s="12">
        <v>4</v>
      </c>
      <c r="E56" s="12">
        <v>4</v>
      </c>
      <c r="F56" s="12"/>
      <c r="G56" s="1"/>
      <c r="H56" s="11" t="s">
        <v>153</v>
      </c>
      <c r="I56" s="11" t="s">
        <v>138</v>
      </c>
      <c r="J56" s="11" t="s">
        <v>139</v>
      </c>
    </row>
    <row r="57" ht="30" customHeight="1" spans="1:10">
      <c r="A57" s="1"/>
      <c r="B57" s="29" t="s">
        <v>2558</v>
      </c>
      <c r="C57" s="11" t="s">
        <v>152</v>
      </c>
      <c r="D57" s="12">
        <v>5.5</v>
      </c>
      <c r="E57" s="12"/>
      <c r="F57" s="12">
        <v>5.5</v>
      </c>
      <c r="G57" s="1"/>
      <c r="H57" s="11" t="s">
        <v>153</v>
      </c>
      <c r="I57" s="11" t="s">
        <v>138</v>
      </c>
      <c r="J57" s="11" t="s">
        <v>139</v>
      </c>
    </row>
    <row r="58" ht="30" customHeight="1" spans="1:10">
      <c r="A58" s="1"/>
      <c r="B58" s="29" t="s">
        <v>2559</v>
      </c>
      <c r="C58" s="11" t="s">
        <v>152</v>
      </c>
      <c r="D58" s="12">
        <v>4</v>
      </c>
      <c r="E58" s="12">
        <v>4</v>
      </c>
      <c r="F58" s="12"/>
      <c r="G58" s="1"/>
      <c r="H58" s="11" t="s">
        <v>153</v>
      </c>
      <c r="I58" s="11" t="s">
        <v>138</v>
      </c>
      <c r="J58" s="11" t="s">
        <v>139</v>
      </c>
    </row>
    <row r="59" ht="30" customHeight="1" spans="1:10">
      <c r="A59" s="1"/>
      <c r="B59" s="29" t="s">
        <v>2560</v>
      </c>
      <c r="C59" s="11" t="s">
        <v>152</v>
      </c>
      <c r="D59" s="12">
        <v>5.5</v>
      </c>
      <c r="E59" s="12"/>
      <c r="F59" s="12">
        <v>5.5</v>
      </c>
      <c r="G59" s="1"/>
      <c r="H59" s="11" t="s">
        <v>153</v>
      </c>
      <c r="I59" s="11" t="s">
        <v>138</v>
      </c>
      <c r="J59" s="11" t="s">
        <v>139</v>
      </c>
    </row>
    <row r="60" ht="30" customHeight="1" spans="1:10">
      <c r="A60" s="1"/>
      <c r="B60" s="29" t="s">
        <v>2561</v>
      </c>
      <c r="C60" s="11" t="s">
        <v>152</v>
      </c>
      <c r="D60" s="12">
        <v>5.5</v>
      </c>
      <c r="E60" s="12"/>
      <c r="F60" s="12">
        <v>5.5</v>
      </c>
      <c r="G60" s="1"/>
      <c r="H60" s="11" t="s">
        <v>153</v>
      </c>
      <c r="I60" s="11" t="s">
        <v>138</v>
      </c>
      <c r="J60" s="11" t="s">
        <v>139</v>
      </c>
    </row>
    <row r="61" ht="30" customHeight="1" spans="1:10">
      <c r="A61" s="1"/>
      <c r="B61" s="29" t="s">
        <v>2562</v>
      </c>
      <c r="C61" s="11" t="s">
        <v>152</v>
      </c>
      <c r="D61" s="12">
        <v>5.5</v>
      </c>
      <c r="E61" s="12"/>
      <c r="F61" s="12">
        <v>5.5</v>
      </c>
      <c r="G61" s="1"/>
      <c r="H61" s="11" t="s">
        <v>153</v>
      </c>
      <c r="I61" s="11" t="s">
        <v>138</v>
      </c>
      <c r="J61" s="11" t="s">
        <v>139</v>
      </c>
    </row>
    <row r="62" ht="30" customHeight="1" spans="1:10">
      <c r="A62" s="1"/>
      <c r="B62" s="29" t="s">
        <v>2563</v>
      </c>
      <c r="C62" s="11" t="s">
        <v>152</v>
      </c>
      <c r="D62" s="12">
        <v>16.2</v>
      </c>
      <c r="E62" s="12"/>
      <c r="F62" s="12">
        <v>16.2</v>
      </c>
      <c r="G62" s="1"/>
      <c r="H62" s="11" t="s">
        <v>153</v>
      </c>
      <c r="I62" s="11" t="s">
        <v>138</v>
      </c>
      <c r="J62" s="11" t="s">
        <v>139</v>
      </c>
    </row>
    <row r="63" ht="30" customHeight="1" spans="1:10">
      <c r="A63" s="1"/>
      <c r="B63" s="29" t="s">
        <v>2564</v>
      </c>
      <c r="C63" s="11" t="s">
        <v>152</v>
      </c>
      <c r="D63" s="12">
        <v>4</v>
      </c>
      <c r="E63" s="12">
        <v>4</v>
      </c>
      <c r="F63" s="12"/>
      <c r="G63" s="1"/>
      <c r="H63" s="11" t="s">
        <v>153</v>
      </c>
      <c r="I63" s="11" t="s">
        <v>138</v>
      </c>
      <c r="J63" s="11" t="s">
        <v>139</v>
      </c>
    </row>
    <row r="64" ht="30" customHeight="1" spans="1:10">
      <c r="A64" s="1"/>
      <c r="B64" s="29" t="s">
        <v>2565</v>
      </c>
      <c r="C64" s="11" t="s">
        <v>152</v>
      </c>
      <c r="D64" s="12">
        <v>32</v>
      </c>
      <c r="E64" s="12"/>
      <c r="F64" s="12">
        <v>32</v>
      </c>
      <c r="G64" s="1"/>
      <c r="H64" s="11" t="s">
        <v>153</v>
      </c>
      <c r="I64" s="11" t="s">
        <v>138</v>
      </c>
      <c r="J64" s="11" t="s">
        <v>139</v>
      </c>
    </row>
    <row r="65" ht="30" customHeight="1" spans="1:10">
      <c r="A65" s="1"/>
      <c r="B65" s="29" t="s">
        <v>2566</v>
      </c>
      <c r="C65" s="11" t="s">
        <v>152</v>
      </c>
      <c r="D65" s="12">
        <v>4</v>
      </c>
      <c r="E65" s="12">
        <v>4</v>
      </c>
      <c r="F65" s="12"/>
      <c r="G65" s="1"/>
      <c r="H65" s="11" t="s">
        <v>153</v>
      </c>
      <c r="I65" s="11" t="s">
        <v>138</v>
      </c>
      <c r="J65" s="11" t="s">
        <v>139</v>
      </c>
    </row>
    <row r="66" ht="30" customHeight="1" spans="1:10">
      <c r="A66" s="1"/>
      <c r="B66" s="29" t="s">
        <v>2567</v>
      </c>
      <c r="C66" s="11" t="s">
        <v>152</v>
      </c>
      <c r="D66" s="12">
        <v>5.5</v>
      </c>
      <c r="E66" s="12"/>
      <c r="F66" s="12">
        <v>5.5</v>
      </c>
      <c r="G66" s="1"/>
      <c r="H66" s="11" t="s">
        <v>153</v>
      </c>
      <c r="I66" s="11" t="s">
        <v>138</v>
      </c>
      <c r="J66" s="11" t="s">
        <v>139</v>
      </c>
    </row>
    <row r="67" ht="30" customHeight="1" spans="1:10">
      <c r="A67" s="1"/>
      <c r="B67" s="29" t="s">
        <v>2568</v>
      </c>
      <c r="C67" s="11" t="s">
        <v>152</v>
      </c>
      <c r="D67" s="12">
        <v>5.5</v>
      </c>
      <c r="E67" s="12"/>
      <c r="F67" s="12">
        <v>5.5</v>
      </c>
      <c r="G67" s="1"/>
      <c r="H67" s="11" t="s">
        <v>153</v>
      </c>
      <c r="I67" s="11" t="s">
        <v>138</v>
      </c>
      <c r="J67" s="11" t="s">
        <v>139</v>
      </c>
    </row>
    <row r="68" ht="30" customHeight="1" spans="1:10">
      <c r="A68" s="1"/>
      <c r="B68" s="29" t="s">
        <v>2569</v>
      </c>
      <c r="C68" s="11" t="s">
        <v>152</v>
      </c>
      <c r="D68" s="12">
        <v>5.5</v>
      </c>
      <c r="E68" s="12"/>
      <c r="F68" s="12">
        <v>5.5</v>
      </c>
      <c r="G68" s="1"/>
      <c r="H68" s="11" t="s">
        <v>153</v>
      </c>
      <c r="I68" s="11" t="s">
        <v>138</v>
      </c>
      <c r="J68" s="11" t="s">
        <v>139</v>
      </c>
    </row>
    <row r="69" ht="30" customHeight="1" spans="1:10">
      <c r="A69" s="1"/>
      <c r="B69" s="29" t="s">
        <v>2570</v>
      </c>
      <c r="C69" s="11" t="s">
        <v>152</v>
      </c>
      <c r="D69" s="12">
        <v>5.5</v>
      </c>
      <c r="E69" s="12"/>
      <c r="F69" s="12">
        <v>5.5</v>
      </c>
      <c r="G69" s="1"/>
      <c r="H69" s="11" t="s">
        <v>153</v>
      </c>
      <c r="I69" s="11" t="s">
        <v>138</v>
      </c>
      <c r="J69" s="11" t="s">
        <v>139</v>
      </c>
    </row>
    <row r="70" ht="30" customHeight="1" spans="1:10">
      <c r="A70" s="1"/>
      <c r="B70" s="29" t="s">
        <v>2571</v>
      </c>
      <c r="C70" s="11" t="s">
        <v>152</v>
      </c>
      <c r="D70" s="12">
        <v>5.5</v>
      </c>
      <c r="E70" s="12"/>
      <c r="F70" s="12">
        <v>5.5</v>
      </c>
      <c r="G70" s="1"/>
      <c r="H70" s="11" t="s">
        <v>153</v>
      </c>
      <c r="I70" s="11" t="s">
        <v>138</v>
      </c>
      <c r="J70" s="11" t="s">
        <v>139</v>
      </c>
    </row>
    <row r="71" ht="30" customHeight="1" spans="1:10">
      <c r="A71" s="1"/>
      <c r="B71" s="29" t="s">
        <v>2572</v>
      </c>
      <c r="C71" s="11" t="s">
        <v>152</v>
      </c>
      <c r="D71" s="12">
        <v>4</v>
      </c>
      <c r="E71" s="12">
        <v>4</v>
      </c>
      <c r="F71" s="12"/>
      <c r="G71" s="1"/>
      <c r="H71" s="11" t="s">
        <v>153</v>
      </c>
      <c r="I71" s="11" t="s">
        <v>138</v>
      </c>
      <c r="J71" s="11" t="s">
        <v>139</v>
      </c>
    </row>
    <row r="72" ht="30" customHeight="1" spans="1:10">
      <c r="A72" s="1"/>
      <c r="B72" s="29" t="s">
        <v>2573</v>
      </c>
      <c r="C72" s="11" t="s">
        <v>152</v>
      </c>
      <c r="D72" s="12">
        <v>5.5</v>
      </c>
      <c r="E72" s="12"/>
      <c r="F72" s="12">
        <v>5.5</v>
      </c>
      <c r="G72" s="1"/>
      <c r="H72" s="11" t="s">
        <v>153</v>
      </c>
      <c r="I72" s="11" t="s">
        <v>138</v>
      </c>
      <c r="J72" s="11" t="s">
        <v>139</v>
      </c>
    </row>
    <row r="73" ht="30" customHeight="1" spans="1:10">
      <c r="A73" s="1"/>
      <c r="B73" s="29" t="s">
        <v>2574</v>
      </c>
      <c r="C73" s="11" t="s">
        <v>152</v>
      </c>
      <c r="D73" s="12">
        <v>4</v>
      </c>
      <c r="E73" s="12">
        <v>4</v>
      </c>
      <c r="F73" s="12"/>
      <c r="G73" s="1"/>
      <c r="H73" s="11" t="s">
        <v>153</v>
      </c>
      <c r="I73" s="11" t="s">
        <v>138</v>
      </c>
      <c r="J73" s="11" t="s">
        <v>139</v>
      </c>
    </row>
    <row r="74" ht="30" customHeight="1" spans="1:10">
      <c r="A74" s="1"/>
      <c r="B74" s="29" t="s">
        <v>2575</v>
      </c>
      <c r="C74" s="11" t="s">
        <v>152</v>
      </c>
      <c r="D74" s="12">
        <v>4</v>
      </c>
      <c r="E74" s="12">
        <v>4</v>
      </c>
      <c r="F74" s="12"/>
      <c r="G74" s="1"/>
      <c r="H74" s="11" t="s">
        <v>153</v>
      </c>
      <c r="I74" s="11" t="s">
        <v>138</v>
      </c>
      <c r="J74" s="11" t="s">
        <v>139</v>
      </c>
    </row>
    <row r="75" ht="30" customHeight="1" spans="1:10">
      <c r="A75" s="1"/>
      <c r="B75" s="29" t="s">
        <v>2576</v>
      </c>
      <c r="C75" s="11" t="s">
        <v>239</v>
      </c>
      <c r="D75" s="12">
        <v>8</v>
      </c>
      <c r="E75" s="12"/>
      <c r="F75" s="12">
        <v>8</v>
      </c>
      <c r="G75" s="1"/>
      <c r="H75" s="11" t="s">
        <v>142</v>
      </c>
      <c r="I75" s="11" t="s">
        <v>138</v>
      </c>
      <c r="J75" s="11" t="s">
        <v>139</v>
      </c>
    </row>
    <row r="76" ht="30" customHeight="1" spans="1:10">
      <c r="A76" s="1"/>
      <c r="B76" s="29" t="s">
        <v>2577</v>
      </c>
      <c r="C76" s="11" t="s">
        <v>239</v>
      </c>
      <c r="D76" s="12">
        <v>12</v>
      </c>
      <c r="E76" s="12"/>
      <c r="F76" s="12">
        <v>12</v>
      </c>
      <c r="G76" s="1"/>
      <c r="H76" s="11" t="s">
        <v>142</v>
      </c>
      <c r="I76" s="11" t="s">
        <v>138</v>
      </c>
      <c r="J76" s="11" t="s">
        <v>139</v>
      </c>
    </row>
    <row r="77" ht="30" customHeight="1" spans="1:10">
      <c r="A77" s="1"/>
      <c r="B77" s="29" t="s">
        <v>2578</v>
      </c>
      <c r="C77" s="11" t="s">
        <v>239</v>
      </c>
      <c r="D77" s="12">
        <v>12</v>
      </c>
      <c r="E77" s="12"/>
      <c r="F77" s="12">
        <v>12</v>
      </c>
      <c r="G77" s="1"/>
      <c r="H77" s="11" t="s">
        <v>142</v>
      </c>
      <c r="I77" s="11" t="s">
        <v>138</v>
      </c>
      <c r="J77" s="11" t="s">
        <v>139</v>
      </c>
    </row>
    <row r="78" ht="30" customHeight="1" spans="1:10">
      <c r="A78" s="1"/>
      <c r="B78" s="29" t="s">
        <v>2579</v>
      </c>
      <c r="C78" s="11" t="s">
        <v>166</v>
      </c>
      <c r="D78" s="12">
        <v>4</v>
      </c>
      <c r="E78" s="12">
        <v>4</v>
      </c>
      <c r="F78" s="12"/>
      <c r="G78" s="1"/>
      <c r="H78" s="11" t="s">
        <v>142</v>
      </c>
      <c r="I78" s="11" t="s">
        <v>138</v>
      </c>
      <c r="J78" s="11" t="s">
        <v>139</v>
      </c>
    </row>
    <row r="79" ht="30" customHeight="1" spans="1:10">
      <c r="A79" s="1"/>
      <c r="B79" s="29" t="s">
        <v>2580</v>
      </c>
      <c r="C79" s="11" t="s">
        <v>166</v>
      </c>
      <c r="D79" s="12">
        <v>3</v>
      </c>
      <c r="E79" s="12">
        <v>3</v>
      </c>
      <c r="F79" s="12"/>
      <c r="G79" s="1"/>
      <c r="H79" s="11" t="s">
        <v>142</v>
      </c>
      <c r="I79" s="11" t="s">
        <v>138</v>
      </c>
      <c r="J79" s="11" t="s">
        <v>139</v>
      </c>
    </row>
    <row r="80" ht="30" customHeight="1" spans="1:10">
      <c r="A80" s="1"/>
      <c r="B80" s="29" t="s">
        <v>2581</v>
      </c>
      <c r="C80" s="11" t="s">
        <v>166</v>
      </c>
      <c r="D80" s="12">
        <v>5</v>
      </c>
      <c r="E80" s="12">
        <v>5</v>
      </c>
      <c r="F80" s="12"/>
      <c r="G80" s="1"/>
      <c r="H80" s="11" t="s">
        <v>142</v>
      </c>
      <c r="I80" s="11" t="s">
        <v>138</v>
      </c>
      <c r="J80" s="11" t="s">
        <v>139</v>
      </c>
    </row>
    <row r="81" ht="30" customHeight="1" spans="1:10">
      <c r="A81" s="1"/>
      <c r="B81" s="29" t="s">
        <v>2582</v>
      </c>
      <c r="C81" s="11" t="s">
        <v>169</v>
      </c>
      <c r="D81" s="12">
        <v>25</v>
      </c>
      <c r="E81" s="12">
        <v>25</v>
      </c>
      <c r="F81" s="12"/>
      <c r="G81" s="1"/>
      <c r="H81" s="11" t="s">
        <v>170</v>
      </c>
      <c r="I81" s="11" t="s">
        <v>138</v>
      </c>
      <c r="J81" s="11" t="s">
        <v>139</v>
      </c>
    </row>
    <row r="82" ht="30" customHeight="1" spans="1:10">
      <c r="A82" s="1"/>
      <c r="B82" s="29" t="s">
        <v>2583</v>
      </c>
      <c r="C82" s="11" t="s">
        <v>169</v>
      </c>
      <c r="D82" s="12">
        <v>25</v>
      </c>
      <c r="E82" s="12">
        <v>25</v>
      </c>
      <c r="F82" s="12"/>
      <c r="G82" s="1"/>
      <c r="H82" s="11" t="s">
        <v>170</v>
      </c>
      <c r="I82" s="11" t="s">
        <v>138</v>
      </c>
      <c r="J82" s="11" t="s">
        <v>139</v>
      </c>
    </row>
    <row r="83" ht="30" customHeight="1" spans="1:10">
      <c r="A83" s="1"/>
      <c r="B83" s="29" t="s">
        <v>2584</v>
      </c>
      <c r="C83" s="11" t="s">
        <v>478</v>
      </c>
      <c r="D83" s="12">
        <v>50</v>
      </c>
      <c r="E83" s="12"/>
      <c r="F83" s="12">
        <v>50</v>
      </c>
      <c r="G83" s="1"/>
      <c r="H83" s="11" t="s">
        <v>175</v>
      </c>
      <c r="I83" s="11" t="s">
        <v>138</v>
      </c>
      <c r="J83" s="11" t="s">
        <v>139</v>
      </c>
    </row>
    <row r="84" ht="30" customHeight="1" spans="1:10">
      <c r="A84" s="1"/>
      <c r="B84" s="29" t="s">
        <v>2585</v>
      </c>
      <c r="C84" s="11" t="s">
        <v>174</v>
      </c>
      <c r="D84" s="12">
        <v>15</v>
      </c>
      <c r="E84" s="12"/>
      <c r="F84" s="12">
        <v>15</v>
      </c>
      <c r="G84" s="1"/>
      <c r="H84" s="11" t="s">
        <v>175</v>
      </c>
      <c r="I84" s="11" t="s">
        <v>138</v>
      </c>
      <c r="J84" s="11" t="s">
        <v>139</v>
      </c>
    </row>
    <row r="85" ht="30" customHeight="1" spans="1:10">
      <c r="A85" s="1"/>
      <c r="B85" s="29" t="s">
        <v>2586</v>
      </c>
      <c r="C85" s="11" t="s">
        <v>174</v>
      </c>
      <c r="D85" s="12">
        <v>15</v>
      </c>
      <c r="E85" s="12"/>
      <c r="F85" s="12">
        <v>15</v>
      </c>
      <c r="G85" s="1"/>
      <c r="H85" s="11" t="s">
        <v>175</v>
      </c>
      <c r="I85" s="11" t="s">
        <v>138</v>
      </c>
      <c r="J85" s="11" t="s">
        <v>139</v>
      </c>
    </row>
    <row r="86" ht="30" customHeight="1" spans="1:10">
      <c r="A86" s="1"/>
      <c r="B86" s="29" t="s">
        <v>2587</v>
      </c>
      <c r="C86" s="11" t="s">
        <v>174</v>
      </c>
      <c r="D86" s="12">
        <v>12</v>
      </c>
      <c r="E86" s="12"/>
      <c r="F86" s="12">
        <v>12</v>
      </c>
      <c r="G86" s="1"/>
      <c r="H86" s="11" t="s">
        <v>175</v>
      </c>
      <c r="I86" s="11" t="s">
        <v>138</v>
      </c>
      <c r="J86" s="11" t="s">
        <v>139</v>
      </c>
    </row>
    <row r="87" ht="30" customHeight="1" spans="1:10">
      <c r="A87" s="1"/>
      <c r="B87" s="29" t="s">
        <v>2588</v>
      </c>
      <c r="C87" s="11" t="s">
        <v>174</v>
      </c>
      <c r="D87" s="12">
        <v>15</v>
      </c>
      <c r="E87" s="12"/>
      <c r="F87" s="12">
        <v>15</v>
      </c>
      <c r="G87" s="1"/>
      <c r="H87" s="11" t="s">
        <v>175</v>
      </c>
      <c r="I87" s="11" t="s">
        <v>138</v>
      </c>
      <c r="J87" s="11" t="s">
        <v>139</v>
      </c>
    </row>
    <row r="88" ht="30" customHeight="1" spans="1:10">
      <c r="A88" s="1"/>
      <c r="B88" s="29" t="s">
        <v>2589</v>
      </c>
      <c r="C88" s="11" t="s">
        <v>482</v>
      </c>
      <c r="D88" s="12">
        <v>25</v>
      </c>
      <c r="E88" s="12"/>
      <c r="F88" s="12">
        <v>25</v>
      </c>
      <c r="G88" s="1"/>
      <c r="H88" s="11" t="s">
        <v>175</v>
      </c>
      <c r="I88" s="11" t="s">
        <v>138</v>
      </c>
      <c r="J88" s="11" t="s">
        <v>139</v>
      </c>
    </row>
    <row r="89" ht="30" customHeight="1" spans="1:10">
      <c r="A89" s="1"/>
      <c r="B89" s="29" t="s">
        <v>2590</v>
      </c>
      <c r="C89" s="11" t="s">
        <v>482</v>
      </c>
      <c r="D89" s="12">
        <v>23</v>
      </c>
      <c r="E89" s="12"/>
      <c r="F89" s="12">
        <v>23</v>
      </c>
      <c r="G89" s="1"/>
      <c r="H89" s="11" t="s">
        <v>175</v>
      </c>
      <c r="I89" s="11" t="s">
        <v>138</v>
      </c>
      <c r="J89" s="11" t="s">
        <v>139</v>
      </c>
    </row>
    <row r="90" ht="30" customHeight="1" spans="1:10">
      <c r="A90" s="1"/>
      <c r="B90" s="29" t="s">
        <v>2591</v>
      </c>
      <c r="C90" s="11" t="s">
        <v>482</v>
      </c>
      <c r="D90" s="12">
        <v>25</v>
      </c>
      <c r="E90" s="12"/>
      <c r="F90" s="12">
        <v>25</v>
      </c>
      <c r="G90" s="1"/>
      <c r="H90" s="11" t="s">
        <v>175</v>
      </c>
      <c r="I90" s="11" t="s">
        <v>138</v>
      </c>
      <c r="J90" s="11" t="s">
        <v>139</v>
      </c>
    </row>
    <row r="91" ht="30" customHeight="1" spans="1:10">
      <c r="A91" s="1"/>
      <c r="B91" s="29" t="s">
        <v>2592</v>
      </c>
      <c r="C91" s="11" t="s">
        <v>178</v>
      </c>
      <c r="D91" s="12">
        <v>20</v>
      </c>
      <c r="E91" s="12"/>
      <c r="F91" s="12">
        <v>20</v>
      </c>
      <c r="G91" s="1"/>
      <c r="H91" s="11" t="s">
        <v>175</v>
      </c>
      <c r="I91" s="11" t="s">
        <v>138</v>
      </c>
      <c r="J91" s="11" t="s">
        <v>139</v>
      </c>
    </row>
    <row r="92" ht="30" customHeight="1" spans="1:10">
      <c r="A92" s="1"/>
      <c r="B92" s="29" t="s">
        <v>2593</v>
      </c>
      <c r="C92" s="11" t="s">
        <v>178</v>
      </c>
      <c r="D92" s="12">
        <v>20</v>
      </c>
      <c r="E92" s="12"/>
      <c r="F92" s="12">
        <v>20</v>
      </c>
      <c r="G92" s="1"/>
      <c r="H92" s="11" t="s">
        <v>175</v>
      </c>
      <c r="I92" s="11" t="s">
        <v>138</v>
      </c>
      <c r="J92" s="11" t="s">
        <v>139</v>
      </c>
    </row>
    <row r="93" ht="30" customHeight="1" spans="1:10">
      <c r="A93" s="1"/>
      <c r="B93" s="29" t="s">
        <v>2594</v>
      </c>
      <c r="C93" s="11" t="s">
        <v>178</v>
      </c>
      <c r="D93" s="12">
        <v>20</v>
      </c>
      <c r="E93" s="12"/>
      <c r="F93" s="12">
        <v>20</v>
      </c>
      <c r="G93" s="1"/>
      <c r="H93" s="11" t="s">
        <v>175</v>
      </c>
      <c r="I93" s="11" t="s">
        <v>138</v>
      </c>
      <c r="J93" s="11" t="s">
        <v>139</v>
      </c>
    </row>
    <row r="94" ht="30" customHeight="1" spans="1:10">
      <c r="A94" s="1"/>
      <c r="B94" s="29" t="s">
        <v>2595</v>
      </c>
      <c r="C94" s="11" t="s">
        <v>246</v>
      </c>
      <c r="D94" s="12">
        <v>150</v>
      </c>
      <c r="E94" s="12">
        <v>150</v>
      </c>
      <c r="F94" s="12"/>
      <c r="G94" s="1"/>
      <c r="H94" s="11" t="s">
        <v>247</v>
      </c>
      <c r="I94" s="11" t="s">
        <v>138</v>
      </c>
      <c r="J94" s="11" t="s">
        <v>139</v>
      </c>
    </row>
    <row r="95" ht="30" customHeight="1" spans="1:10">
      <c r="A95" s="1"/>
      <c r="B95" s="29" t="s">
        <v>2596</v>
      </c>
      <c r="C95" s="11" t="s">
        <v>246</v>
      </c>
      <c r="D95" s="12">
        <v>90</v>
      </c>
      <c r="E95" s="12"/>
      <c r="F95" s="12">
        <v>90</v>
      </c>
      <c r="G95" s="1"/>
      <c r="H95" s="11" t="s">
        <v>247</v>
      </c>
      <c r="I95" s="11" t="s">
        <v>138</v>
      </c>
      <c r="J95" s="11" t="s">
        <v>139</v>
      </c>
    </row>
    <row r="96" ht="30" customHeight="1" spans="1:10">
      <c r="A96" s="1"/>
      <c r="B96" s="29" t="s">
        <v>2597</v>
      </c>
      <c r="C96" s="11" t="s">
        <v>246</v>
      </c>
      <c r="D96" s="12">
        <v>70</v>
      </c>
      <c r="E96" s="12"/>
      <c r="F96" s="12">
        <v>70</v>
      </c>
      <c r="G96" s="1"/>
      <c r="H96" s="11" t="s">
        <v>247</v>
      </c>
      <c r="I96" s="11" t="s">
        <v>138</v>
      </c>
      <c r="J96" s="11" t="s">
        <v>139</v>
      </c>
    </row>
    <row r="97" ht="30" customHeight="1" spans="1:10">
      <c r="A97" s="1"/>
      <c r="B97" s="29" t="s">
        <v>2598</v>
      </c>
      <c r="C97" s="11" t="s">
        <v>144</v>
      </c>
      <c r="D97" s="12">
        <v>25</v>
      </c>
      <c r="E97" s="12"/>
      <c r="F97" s="12">
        <v>25</v>
      </c>
      <c r="G97" s="1"/>
      <c r="H97" s="11" t="s">
        <v>145</v>
      </c>
      <c r="I97" s="11" t="s">
        <v>138</v>
      </c>
      <c r="J97" s="11" t="s">
        <v>139</v>
      </c>
    </row>
    <row r="98" ht="30" customHeight="1" spans="1:10">
      <c r="A98" s="1"/>
      <c r="B98" s="29" t="s">
        <v>2599</v>
      </c>
      <c r="C98" s="11" t="s">
        <v>144</v>
      </c>
      <c r="D98" s="12">
        <v>25</v>
      </c>
      <c r="E98" s="12"/>
      <c r="F98" s="12">
        <v>25</v>
      </c>
      <c r="G98" s="1"/>
      <c r="H98" s="11" t="s">
        <v>145</v>
      </c>
      <c r="I98" s="11" t="s">
        <v>138</v>
      </c>
      <c r="J98" s="11" t="s">
        <v>139</v>
      </c>
    </row>
    <row r="99" ht="30" customHeight="1" spans="1:10">
      <c r="A99" s="1"/>
      <c r="B99" s="29" t="s">
        <v>2600</v>
      </c>
      <c r="C99" s="11" t="s">
        <v>144</v>
      </c>
      <c r="D99" s="12">
        <v>30</v>
      </c>
      <c r="E99" s="12"/>
      <c r="F99" s="12">
        <v>30</v>
      </c>
      <c r="G99" s="1"/>
      <c r="H99" s="11" t="s">
        <v>145</v>
      </c>
      <c r="I99" s="11" t="s">
        <v>138</v>
      </c>
      <c r="J99" s="11" t="s">
        <v>139</v>
      </c>
    </row>
    <row r="100" ht="30" customHeight="1" spans="1:10">
      <c r="A100" s="1"/>
      <c r="B100" s="29" t="s">
        <v>2601</v>
      </c>
      <c r="C100" s="11" t="s">
        <v>144</v>
      </c>
      <c r="D100" s="12">
        <v>25</v>
      </c>
      <c r="E100" s="12">
        <v>25</v>
      </c>
      <c r="F100" s="12"/>
      <c r="G100" s="1"/>
      <c r="H100" s="11" t="s">
        <v>145</v>
      </c>
      <c r="I100" s="11" t="s">
        <v>138</v>
      </c>
      <c r="J100" s="11" t="s">
        <v>139</v>
      </c>
    </row>
    <row r="101" ht="30" customHeight="1" spans="1:10">
      <c r="A101" s="1"/>
      <c r="B101" s="29" t="s">
        <v>2602</v>
      </c>
      <c r="C101" s="11" t="s">
        <v>144</v>
      </c>
      <c r="D101" s="12">
        <v>25</v>
      </c>
      <c r="E101" s="12">
        <v>25</v>
      </c>
      <c r="F101" s="12"/>
      <c r="G101" s="1"/>
      <c r="H101" s="11" t="s">
        <v>145</v>
      </c>
      <c r="I101" s="11" t="s">
        <v>138</v>
      </c>
      <c r="J101" s="11" t="s">
        <v>139</v>
      </c>
    </row>
    <row r="102" ht="30" customHeight="1" spans="1:10">
      <c r="A102" s="1"/>
      <c r="B102" s="29" t="s">
        <v>2603</v>
      </c>
      <c r="C102" s="11" t="s">
        <v>144</v>
      </c>
      <c r="D102" s="12">
        <v>30</v>
      </c>
      <c r="E102" s="12">
        <v>30</v>
      </c>
      <c r="F102" s="12"/>
      <c r="G102" s="1"/>
      <c r="H102" s="11" t="s">
        <v>145</v>
      </c>
      <c r="I102" s="11" t="s">
        <v>138</v>
      </c>
      <c r="J102" s="11" t="s">
        <v>139</v>
      </c>
    </row>
    <row r="103" ht="30" customHeight="1" spans="1:10">
      <c r="A103" s="1"/>
      <c r="B103" s="29" t="s">
        <v>2604</v>
      </c>
      <c r="C103" s="11" t="s">
        <v>144</v>
      </c>
      <c r="D103" s="12">
        <v>30</v>
      </c>
      <c r="E103" s="12"/>
      <c r="F103" s="12">
        <v>30</v>
      </c>
      <c r="G103" s="1"/>
      <c r="H103" s="11" t="s">
        <v>145</v>
      </c>
      <c r="I103" s="11" t="s">
        <v>138</v>
      </c>
      <c r="J103" s="11" t="s">
        <v>139</v>
      </c>
    </row>
    <row r="104" ht="30" customHeight="1" spans="1:10">
      <c r="A104" s="1"/>
      <c r="B104" s="29" t="s">
        <v>2605</v>
      </c>
      <c r="C104" s="11" t="s">
        <v>144</v>
      </c>
      <c r="D104" s="12">
        <v>25</v>
      </c>
      <c r="E104" s="12">
        <v>25</v>
      </c>
      <c r="F104" s="12"/>
      <c r="G104" s="1"/>
      <c r="H104" s="11" t="s">
        <v>145</v>
      </c>
      <c r="I104" s="11" t="s">
        <v>138</v>
      </c>
      <c r="J104" s="11" t="s">
        <v>139</v>
      </c>
    </row>
    <row r="105" ht="30" customHeight="1" spans="1:10">
      <c r="A105" s="1"/>
      <c r="B105" s="29" t="s">
        <v>2606</v>
      </c>
      <c r="C105" s="11" t="s">
        <v>144</v>
      </c>
      <c r="D105" s="12">
        <v>30</v>
      </c>
      <c r="E105" s="12">
        <v>30</v>
      </c>
      <c r="F105" s="12"/>
      <c r="G105" s="1"/>
      <c r="H105" s="11" t="s">
        <v>145</v>
      </c>
      <c r="I105" s="11" t="s">
        <v>138</v>
      </c>
      <c r="J105" s="11" t="s">
        <v>139</v>
      </c>
    </row>
    <row r="106" ht="30" customHeight="1" spans="1:10">
      <c r="A106" s="1"/>
      <c r="B106" s="29" t="s">
        <v>2607</v>
      </c>
      <c r="C106" s="11" t="s">
        <v>144</v>
      </c>
      <c r="D106" s="12">
        <v>30</v>
      </c>
      <c r="E106" s="12"/>
      <c r="F106" s="12">
        <v>30</v>
      </c>
      <c r="G106" s="1"/>
      <c r="H106" s="11" t="s">
        <v>145</v>
      </c>
      <c r="I106" s="11" t="s">
        <v>138</v>
      </c>
      <c r="J106" s="11" t="s">
        <v>139</v>
      </c>
    </row>
    <row r="107" ht="30" customHeight="1" spans="1:10">
      <c r="A107" s="1"/>
      <c r="B107" s="29" t="s">
        <v>2608</v>
      </c>
      <c r="C107" s="11" t="s">
        <v>144</v>
      </c>
      <c r="D107" s="12">
        <v>27</v>
      </c>
      <c r="E107" s="12">
        <v>27</v>
      </c>
      <c r="F107" s="12"/>
      <c r="G107" s="1"/>
      <c r="H107" s="11" t="s">
        <v>145</v>
      </c>
      <c r="I107" s="11" t="s">
        <v>138</v>
      </c>
      <c r="J107" s="11" t="s">
        <v>139</v>
      </c>
    </row>
    <row r="108" ht="30" customHeight="1" spans="1:10">
      <c r="A108" s="1"/>
      <c r="B108" s="29" t="s">
        <v>2609</v>
      </c>
      <c r="C108" s="11" t="s">
        <v>144</v>
      </c>
      <c r="D108" s="12">
        <v>25</v>
      </c>
      <c r="E108" s="12"/>
      <c r="F108" s="12">
        <v>25</v>
      </c>
      <c r="G108" s="1"/>
      <c r="H108" s="11" t="s">
        <v>145</v>
      </c>
      <c r="I108" s="11" t="s">
        <v>138</v>
      </c>
      <c r="J108" s="11" t="s">
        <v>139</v>
      </c>
    </row>
    <row r="109" ht="30" customHeight="1" spans="1:10">
      <c r="A109" s="1"/>
      <c r="B109" s="29" t="s">
        <v>2610</v>
      </c>
      <c r="C109" s="11" t="s">
        <v>144</v>
      </c>
      <c r="D109" s="12">
        <v>25</v>
      </c>
      <c r="E109" s="12"/>
      <c r="F109" s="12">
        <v>25</v>
      </c>
      <c r="G109" s="1"/>
      <c r="H109" s="11" t="s">
        <v>145</v>
      </c>
      <c r="I109" s="11" t="s">
        <v>138</v>
      </c>
      <c r="J109" s="11" t="s">
        <v>139</v>
      </c>
    </row>
    <row r="110" ht="30" customHeight="1" spans="1:10">
      <c r="A110" s="1"/>
      <c r="B110" s="29" t="s">
        <v>2611</v>
      </c>
      <c r="C110" s="11" t="s">
        <v>144</v>
      </c>
      <c r="D110" s="12">
        <v>25</v>
      </c>
      <c r="E110" s="12"/>
      <c r="F110" s="12">
        <v>25</v>
      </c>
      <c r="G110" s="1"/>
      <c r="H110" s="11" t="s">
        <v>145</v>
      </c>
      <c r="I110" s="11" t="s">
        <v>138</v>
      </c>
      <c r="J110" s="11" t="s">
        <v>139</v>
      </c>
    </row>
    <row r="111" ht="30" customHeight="1" spans="1:10">
      <c r="A111" s="1"/>
      <c r="B111" s="29" t="s">
        <v>2612</v>
      </c>
      <c r="C111" s="11" t="s">
        <v>144</v>
      </c>
      <c r="D111" s="12">
        <v>24</v>
      </c>
      <c r="E111" s="12">
        <v>24</v>
      </c>
      <c r="F111" s="12"/>
      <c r="G111" s="1"/>
      <c r="H111" s="11" t="s">
        <v>145</v>
      </c>
      <c r="I111" s="11" t="s">
        <v>138</v>
      </c>
      <c r="J111" s="11" t="s">
        <v>139</v>
      </c>
    </row>
    <row r="112" ht="30" customHeight="1" spans="1:10">
      <c r="A112" s="1"/>
      <c r="B112" s="29" t="s">
        <v>2613</v>
      </c>
      <c r="C112" s="11" t="s">
        <v>144</v>
      </c>
      <c r="D112" s="12">
        <v>8</v>
      </c>
      <c r="E112" s="12"/>
      <c r="F112" s="12">
        <v>8</v>
      </c>
      <c r="G112" s="1"/>
      <c r="H112" s="11" t="s">
        <v>145</v>
      </c>
      <c r="I112" s="11" t="s">
        <v>138</v>
      </c>
      <c r="J112" s="11" t="s">
        <v>139</v>
      </c>
    </row>
    <row r="113" ht="30" customHeight="1" spans="1:10">
      <c r="A113" s="1"/>
      <c r="B113" s="29" t="s">
        <v>2614</v>
      </c>
      <c r="C113" s="11" t="s">
        <v>144</v>
      </c>
      <c r="D113" s="12">
        <v>10</v>
      </c>
      <c r="E113" s="12">
        <v>10</v>
      </c>
      <c r="F113" s="12"/>
      <c r="G113" s="1"/>
      <c r="H113" s="11" t="s">
        <v>145</v>
      </c>
      <c r="I113" s="11" t="s">
        <v>138</v>
      </c>
      <c r="J113" s="11" t="s">
        <v>139</v>
      </c>
    </row>
    <row r="114" ht="30" customHeight="1" spans="1:10">
      <c r="A114" s="1"/>
      <c r="B114" s="29" t="s">
        <v>2615</v>
      </c>
      <c r="C114" s="11" t="s">
        <v>144</v>
      </c>
      <c r="D114" s="12">
        <v>12</v>
      </c>
      <c r="E114" s="12">
        <v>12</v>
      </c>
      <c r="F114" s="12"/>
      <c r="G114" s="1"/>
      <c r="H114" s="11" t="s">
        <v>145</v>
      </c>
      <c r="I114" s="11" t="s">
        <v>138</v>
      </c>
      <c r="J114" s="11" t="s">
        <v>139</v>
      </c>
    </row>
    <row r="115" ht="30" customHeight="1" spans="1:10">
      <c r="A115" s="1"/>
      <c r="B115" s="29" t="s">
        <v>2616</v>
      </c>
      <c r="C115" s="11" t="s">
        <v>144</v>
      </c>
      <c r="D115" s="12">
        <v>8</v>
      </c>
      <c r="E115" s="12"/>
      <c r="F115" s="12">
        <v>8</v>
      </c>
      <c r="G115" s="1"/>
      <c r="H115" s="11" t="s">
        <v>145</v>
      </c>
      <c r="I115" s="11" t="s">
        <v>138</v>
      </c>
      <c r="J115" s="11" t="s">
        <v>139</v>
      </c>
    </row>
    <row r="116" ht="30" customHeight="1" spans="1:10">
      <c r="A116" s="1"/>
      <c r="B116" s="29" t="s">
        <v>2617</v>
      </c>
      <c r="C116" s="11" t="s">
        <v>144</v>
      </c>
      <c r="D116" s="12">
        <v>25</v>
      </c>
      <c r="E116" s="12">
        <v>25</v>
      </c>
      <c r="F116" s="12"/>
      <c r="G116" s="1"/>
      <c r="H116" s="11" t="s">
        <v>145</v>
      </c>
      <c r="I116" s="11" t="s">
        <v>138</v>
      </c>
      <c r="J116" s="11" t="s">
        <v>139</v>
      </c>
    </row>
    <row r="117" ht="30" customHeight="1" spans="1:10">
      <c r="A117" s="1"/>
      <c r="B117" s="29" t="s">
        <v>2618</v>
      </c>
      <c r="C117" s="11" t="s">
        <v>144</v>
      </c>
      <c r="D117" s="12">
        <v>25</v>
      </c>
      <c r="E117" s="12">
        <v>25</v>
      </c>
      <c r="F117" s="12"/>
      <c r="G117" s="1"/>
      <c r="H117" s="11" t="s">
        <v>145</v>
      </c>
      <c r="I117" s="11" t="s">
        <v>138</v>
      </c>
      <c r="J117" s="11" t="s">
        <v>139</v>
      </c>
    </row>
    <row r="118" ht="30" customHeight="1" spans="1:10">
      <c r="A118" s="1"/>
      <c r="B118" s="29" t="s">
        <v>2619</v>
      </c>
      <c r="C118" s="11" t="s">
        <v>144</v>
      </c>
      <c r="D118" s="12">
        <v>25</v>
      </c>
      <c r="E118" s="12">
        <v>25</v>
      </c>
      <c r="F118" s="12"/>
      <c r="G118" s="1"/>
      <c r="H118" s="11" t="s">
        <v>145</v>
      </c>
      <c r="I118" s="11" t="s">
        <v>138</v>
      </c>
      <c r="J118" s="11" t="s">
        <v>139</v>
      </c>
    </row>
    <row r="119" ht="30" customHeight="1" spans="1:10">
      <c r="A119" s="1"/>
      <c r="B119" s="29" t="s">
        <v>2620</v>
      </c>
      <c r="C119" s="11" t="s">
        <v>144</v>
      </c>
      <c r="D119" s="12">
        <v>25</v>
      </c>
      <c r="E119" s="12"/>
      <c r="F119" s="12">
        <v>25</v>
      </c>
      <c r="G119" s="1"/>
      <c r="H119" s="11" t="s">
        <v>145</v>
      </c>
      <c r="I119" s="11" t="s">
        <v>138</v>
      </c>
      <c r="J119" s="11" t="s">
        <v>139</v>
      </c>
    </row>
    <row r="120" ht="30" customHeight="1" spans="1:10">
      <c r="A120" s="1"/>
      <c r="B120" s="29" t="s">
        <v>2621</v>
      </c>
      <c r="C120" s="11" t="s">
        <v>144</v>
      </c>
      <c r="D120" s="12">
        <v>25</v>
      </c>
      <c r="E120" s="12"/>
      <c r="F120" s="12">
        <v>25</v>
      </c>
      <c r="G120" s="1"/>
      <c r="H120" s="11" t="s">
        <v>145</v>
      </c>
      <c r="I120" s="11" t="s">
        <v>138</v>
      </c>
      <c r="J120" s="11" t="s">
        <v>139</v>
      </c>
    </row>
    <row r="121" ht="30" customHeight="1" spans="1:10">
      <c r="A121" s="1"/>
      <c r="B121" s="29" t="s">
        <v>2622</v>
      </c>
      <c r="C121" s="11" t="s">
        <v>144</v>
      </c>
      <c r="D121" s="12">
        <v>25</v>
      </c>
      <c r="E121" s="12"/>
      <c r="F121" s="12">
        <v>25</v>
      </c>
      <c r="G121" s="1"/>
      <c r="H121" s="11" t="s">
        <v>145</v>
      </c>
      <c r="I121" s="11" t="s">
        <v>138</v>
      </c>
      <c r="J121" s="11" t="s">
        <v>139</v>
      </c>
    </row>
    <row r="122" s="28" customFormat="1" ht="30" customHeight="1" spans="1:10">
      <c r="A122" s="1" t="s">
        <v>2478</v>
      </c>
      <c r="B122" s="29"/>
      <c r="C122" s="11"/>
      <c r="D122" s="12">
        <f t="shared" ref="D122:F122" si="3">SUM(D123:D866)</f>
        <v>11628.9</v>
      </c>
      <c r="E122" s="12">
        <f t="shared" si="3"/>
        <v>4872</v>
      </c>
      <c r="F122" s="12">
        <f t="shared" si="3"/>
        <v>6756.9</v>
      </c>
      <c r="G122" s="1"/>
      <c r="H122" s="11"/>
      <c r="I122" s="11"/>
      <c r="J122" s="11"/>
    </row>
    <row r="123" ht="30" customHeight="1" spans="1:10">
      <c r="A123" s="1"/>
      <c r="B123" s="29" t="s">
        <v>2623</v>
      </c>
      <c r="C123" s="11" t="s">
        <v>148</v>
      </c>
      <c r="D123" s="12">
        <v>6</v>
      </c>
      <c r="E123" s="12"/>
      <c r="F123" s="12">
        <v>6</v>
      </c>
      <c r="G123" s="1"/>
      <c r="H123" s="11" t="s">
        <v>149</v>
      </c>
      <c r="I123" s="11" t="s">
        <v>138</v>
      </c>
      <c r="J123" s="11" t="s">
        <v>139</v>
      </c>
    </row>
    <row r="124" ht="30" customHeight="1" spans="1:10">
      <c r="A124" s="1"/>
      <c r="B124" s="29" t="s">
        <v>2624</v>
      </c>
      <c r="C124" s="11" t="s">
        <v>148</v>
      </c>
      <c r="D124" s="12">
        <v>4</v>
      </c>
      <c r="E124" s="12"/>
      <c r="F124" s="12">
        <v>4</v>
      </c>
      <c r="G124" s="1"/>
      <c r="H124" s="11" t="s">
        <v>149</v>
      </c>
      <c r="I124" s="11" t="s">
        <v>138</v>
      </c>
      <c r="J124" s="11" t="s">
        <v>139</v>
      </c>
    </row>
    <row r="125" ht="30" customHeight="1" spans="1:10">
      <c r="A125" s="1"/>
      <c r="B125" s="29" t="s">
        <v>2625</v>
      </c>
      <c r="C125" s="11" t="s">
        <v>148</v>
      </c>
      <c r="D125" s="12">
        <v>2</v>
      </c>
      <c r="E125" s="12"/>
      <c r="F125" s="12">
        <v>2</v>
      </c>
      <c r="G125" s="1"/>
      <c r="H125" s="11" t="s">
        <v>149</v>
      </c>
      <c r="I125" s="11" t="s">
        <v>138</v>
      </c>
      <c r="J125" s="11" t="s">
        <v>139</v>
      </c>
    </row>
    <row r="126" ht="30" customHeight="1" spans="1:10">
      <c r="A126" s="1"/>
      <c r="B126" s="29" t="s">
        <v>2626</v>
      </c>
      <c r="C126" s="11" t="s">
        <v>148</v>
      </c>
      <c r="D126" s="12">
        <v>4</v>
      </c>
      <c r="E126" s="12"/>
      <c r="F126" s="12">
        <v>4</v>
      </c>
      <c r="G126" s="1"/>
      <c r="H126" s="11" t="s">
        <v>149</v>
      </c>
      <c r="I126" s="11" t="s">
        <v>138</v>
      </c>
      <c r="J126" s="11" t="s">
        <v>139</v>
      </c>
    </row>
    <row r="127" ht="30" customHeight="1" spans="1:10">
      <c r="A127" s="1"/>
      <c r="B127" s="29" t="s">
        <v>2627</v>
      </c>
      <c r="C127" s="11" t="s">
        <v>148</v>
      </c>
      <c r="D127" s="12">
        <v>6</v>
      </c>
      <c r="E127" s="12"/>
      <c r="F127" s="12">
        <v>6</v>
      </c>
      <c r="G127" s="1"/>
      <c r="H127" s="11" t="s">
        <v>149</v>
      </c>
      <c r="I127" s="11" t="s">
        <v>138</v>
      </c>
      <c r="J127" s="11" t="s">
        <v>139</v>
      </c>
    </row>
    <row r="128" ht="30" customHeight="1" spans="1:10">
      <c r="A128" s="1"/>
      <c r="B128" s="29" t="s">
        <v>2628</v>
      </c>
      <c r="C128" s="11" t="s">
        <v>148</v>
      </c>
      <c r="D128" s="12">
        <v>3.9</v>
      </c>
      <c r="E128" s="12"/>
      <c r="F128" s="12">
        <v>3.9</v>
      </c>
      <c r="G128" s="1"/>
      <c r="H128" s="11" t="s">
        <v>149</v>
      </c>
      <c r="I128" s="11" t="s">
        <v>138</v>
      </c>
      <c r="J128" s="11" t="s">
        <v>139</v>
      </c>
    </row>
    <row r="129" ht="30" customHeight="1" spans="1:10">
      <c r="A129" s="1"/>
      <c r="B129" s="29" t="s">
        <v>2629</v>
      </c>
      <c r="C129" s="11" t="s">
        <v>148</v>
      </c>
      <c r="D129" s="12">
        <v>6</v>
      </c>
      <c r="E129" s="12"/>
      <c r="F129" s="12">
        <v>6</v>
      </c>
      <c r="G129" s="1"/>
      <c r="H129" s="11" t="s">
        <v>149</v>
      </c>
      <c r="I129" s="11" t="s">
        <v>138</v>
      </c>
      <c r="J129" s="11" t="s">
        <v>139</v>
      </c>
    </row>
    <row r="130" ht="30" customHeight="1" spans="1:10">
      <c r="A130" s="1"/>
      <c r="B130" s="29" t="s">
        <v>2630</v>
      </c>
      <c r="C130" s="11" t="s">
        <v>148</v>
      </c>
      <c r="D130" s="12">
        <v>4</v>
      </c>
      <c r="E130" s="12"/>
      <c r="F130" s="12">
        <v>4</v>
      </c>
      <c r="G130" s="1"/>
      <c r="H130" s="11" t="s">
        <v>149</v>
      </c>
      <c r="I130" s="11" t="s">
        <v>138</v>
      </c>
      <c r="J130" s="11" t="s">
        <v>139</v>
      </c>
    </row>
    <row r="131" ht="30" customHeight="1" spans="1:10">
      <c r="A131" s="1"/>
      <c r="B131" s="29" t="s">
        <v>2631</v>
      </c>
      <c r="C131" s="11" t="s">
        <v>148</v>
      </c>
      <c r="D131" s="12">
        <v>4</v>
      </c>
      <c r="E131" s="12"/>
      <c r="F131" s="12">
        <v>4</v>
      </c>
      <c r="G131" s="1"/>
      <c r="H131" s="11" t="s">
        <v>149</v>
      </c>
      <c r="I131" s="11" t="s">
        <v>138</v>
      </c>
      <c r="J131" s="11" t="s">
        <v>139</v>
      </c>
    </row>
    <row r="132" ht="30" customHeight="1" spans="1:10">
      <c r="A132" s="1"/>
      <c r="B132" s="29" t="s">
        <v>2632</v>
      </c>
      <c r="C132" s="11" t="s">
        <v>148</v>
      </c>
      <c r="D132" s="12">
        <v>4</v>
      </c>
      <c r="E132" s="12"/>
      <c r="F132" s="12">
        <v>4</v>
      </c>
      <c r="G132" s="1"/>
      <c r="H132" s="11" t="s">
        <v>149</v>
      </c>
      <c r="I132" s="11" t="s">
        <v>138</v>
      </c>
      <c r="J132" s="11" t="s">
        <v>139</v>
      </c>
    </row>
    <row r="133" ht="30" customHeight="1" spans="1:10">
      <c r="A133" s="1"/>
      <c r="B133" s="29" t="s">
        <v>2633</v>
      </c>
      <c r="C133" s="11" t="s">
        <v>148</v>
      </c>
      <c r="D133" s="12">
        <v>4</v>
      </c>
      <c r="E133" s="12"/>
      <c r="F133" s="12">
        <v>4</v>
      </c>
      <c r="G133" s="1"/>
      <c r="H133" s="11" t="s">
        <v>149</v>
      </c>
      <c r="I133" s="11" t="s">
        <v>138</v>
      </c>
      <c r="J133" s="11" t="s">
        <v>139</v>
      </c>
    </row>
    <row r="134" ht="30" customHeight="1" spans="1:10">
      <c r="A134" s="1"/>
      <c r="B134" s="29" t="s">
        <v>2634</v>
      </c>
      <c r="C134" s="11" t="s">
        <v>148</v>
      </c>
      <c r="D134" s="12">
        <v>4</v>
      </c>
      <c r="E134" s="12"/>
      <c r="F134" s="12">
        <v>4</v>
      </c>
      <c r="G134" s="1"/>
      <c r="H134" s="11" t="s">
        <v>149</v>
      </c>
      <c r="I134" s="11" t="s">
        <v>138</v>
      </c>
      <c r="J134" s="11" t="s">
        <v>139</v>
      </c>
    </row>
    <row r="135" ht="30" customHeight="1" spans="1:10">
      <c r="A135" s="1"/>
      <c r="B135" s="29" t="s">
        <v>2635</v>
      </c>
      <c r="C135" s="11" t="s">
        <v>148</v>
      </c>
      <c r="D135" s="12">
        <v>3</v>
      </c>
      <c r="E135" s="12"/>
      <c r="F135" s="12">
        <v>3</v>
      </c>
      <c r="G135" s="1"/>
      <c r="H135" s="11" t="s">
        <v>149</v>
      </c>
      <c r="I135" s="11" t="s">
        <v>138</v>
      </c>
      <c r="J135" s="11" t="s">
        <v>139</v>
      </c>
    </row>
    <row r="136" ht="30" customHeight="1" spans="1:10">
      <c r="A136" s="1"/>
      <c r="B136" s="29" t="s">
        <v>2636</v>
      </c>
      <c r="C136" s="11" t="s">
        <v>148</v>
      </c>
      <c r="D136" s="12">
        <v>4</v>
      </c>
      <c r="E136" s="12"/>
      <c r="F136" s="12">
        <v>4</v>
      </c>
      <c r="G136" s="1"/>
      <c r="H136" s="11" t="s">
        <v>149</v>
      </c>
      <c r="I136" s="11" t="s">
        <v>138</v>
      </c>
      <c r="J136" s="11" t="s">
        <v>139</v>
      </c>
    </row>
    <row r="137" ht="30" customHeight="1" spans="1:10">
      <c r="A137" s="1"/>
      <c r="B137" s="29" t="s">
        <v>2637</v>
      </c>
      <c r="C137" s="11" t="s">
        <v>148</v>
      </c>
      <c r="D137" s="12">
        <v>2</v>
      </c>
      <c r="E137" s="12"/>
      <c r="F137" s="12">
        <v>2</v>
      </c>
      <c r="G137" s="1"/>
      <c r="H137" s="11" t="s">
        <v>149</v>
      </c>
      <c r="I137" s="11" t="s">
        <v>138</v>
      </c>
      <c r="J137" s="11" t="s">
        <v>139</v>
      </c>
    </row>
    <row r="138" ht="30" customHeight="1" spans="1:10">
      <c r="A138" s="1"/>
      <c r="B138" s="29" t="s">
        <v>2638</v>
      </c>
      <c r="C138" s="11" t="s">
        <v>148</v>
      </c>
      <c r="D138" s="12">
        <v>4</v>
      </c>
      <c r="E138" s="12"/>
      <c r="F138" s="12">
        <v>4</v>
      </c>
      <c r="G138" s="1"/>
      <c r="H138" s="11" t="s">
        <v>149</v>
      </c>
      <c r="I138" s="11" t="s">
        <v>138</v>
      </c>
      <c r="J138" s="11" t="s">
        <v>139</v>
      </c>
    </row>
    <row r="139" ht="30" customHeight="1" spans="1:10">
      <c r="A139" s="1"/>
      <c r="B139" s="29" t="s">
        <v>2639</v>
      </c>
      <c r="C139" s="11" t="s">
        <v>148</v>
      </c>
      <c r="D139" s="12">
        <v>3</v>
      </c>
      <c r="E139" s="12"/>
      <c r="F139" s="12">
        <v>3</v>
      </c>
      <c r="G139" s="1"/>
      <c r="H139" s="11" t="s">
        <v>149</v>
      </c>
      <c r="I139" s="11" t="s">
        <v>138</v>
      </c>
      <c r="J139" s="11" t="s">
        <v>139</v>
      </c>
    </row>
    <row r="140" ht="30" customHeight="1" spans="1:10">
      <c r="A140" s="1"/>
      <c r="B140" s="29" t="s">
        <v>2640</v>
      </c>
      <c r="C140" s="11" t="s">
        <v>148</v>
      </c>
      <c r="D140" s="12">
        <v>4.5</v>
      </c>
      <c r="E140" s="12"/>
      <c r="F140" s="12">
        <v>4.5</v>
      </c>
      <c r="G140" s="1"/>
      <c r="H140" s="11" t="s">
        <v>149</v>
      </c>
      <c r="I140" s="11" t="s">
        <v>138</v>
      </c>
      <c r="J140" s="11" t="s">
        <v>139</v>
      </c>
    </row>
    <row r="141" ht="30" customHeight="1" spans="1:10">
      <c r="A141" s="1"/>
      <c r="B141" s="29" t="s">
        <v>2641</v>
      </c>
      <c r="C141" s="11" t="s">
        <v>148</v>
      </c>
      <c r="D141" s="12">
        <v>4</v>
      </c>
      <c r="E141" s="12"/>
      <c r="F141" s="12">
        <v>4</v>
      </c>
      <c r="G141" s="1"/>
      <c r="H141" s="11" t="s">
        <v>149</v>
      </c>
      <c r="I141" s="11" t="s">
        <v>138</v>
      </c>
      <c r="J141" s="11" t="s">
        <v>139</v>
      </c>
    </row>
    <row r="142" ht="30" customHeight="1" spans="1:10">
      <c r="A142" s="1"/>
      <c r="B142" s="29" t="s">
        <v>2642</v>
      </c>
      <c r="C142" s="11" t="s">
        <v>148</v>
      </c>
      <c r="D142" s="12">
        <v>3</v>
      </c>
      <c r="E142" s="12"/>
      <c r="F142" s="12">
        <v>3</v>
      </c>
      <c r="G142" s="1"/>
      <c r="H142" s="11" t="s">
        <v>149</v>
      </c>
      <c r="I142" s="11" t="s">
        <v>138</v>
      </c>
      <c r="J142" s="11" t="s">
        <v>139</v>
      </c>
    </row>
    <row r="143" ht="30" customHeight="1" spans="1:10">
      <c r="A143" s="1"/>
      <c r="B143" s="29" t="s">
        <v>2643</v>
      </c>
      <c r="C143" s="11" t="s">
        <v>398</v>
      </c>
      <c r="D143" s="12">
        <v>36</v>
      </c>
      <c r="E143" s="12"/>
      <c r="F143" s="12">
        <v>36</v>
      </c>
      <c r="G143" s="1"/>
      <c r="H143" s="11" t="s">
        <v>399</v>
      </c>
      <c r="I143" s="11" t="s">
        <v>138</v>
      </c>
      <c r="J143" s="11" t="s">
        <v>139</v>
      </c>
    </row>
    <row r="144" ht="30" customHeight="1" spans="1:10">
      <c r="A144" s="1"/>
      <c r="B144" s="29" t="s">
        <v>2644</v>
      </c>
      <c r="C144" s="11" t="s">
        <v>398</v>
      </c>
      <c r="D144" s="12">
        <v>35</v>
      </c>
      <c r="E144" s="12">
        <v>35</v>
      </c>
      <c r="F144" s="12"/>
      <c r="G144" s="1"/>
      <c r="H144" s="11" t="s">
        <v>399</v>
      </c>
      <c r="I144" s="11" t="s">
        <v>138</v>
      </c>
      <c r="J144" s="11" t="s">
        <v>139</v>
      </c>
    </row>
    <row r="145" ht="30" customHeight="1" spans="1:10">
      <c r="A145" s="1"/>
      <c r="B145" s="29" t="s">
        <v>2645</v>
      </c>
      <c r="C145" s="11" t="s">
        <v>398</v>
      </c>
      <c r="D145" s="12">
        <v>36</v>
      </c>
      <c r="E145" s="12"/>
      <c r="F145" s="12">
        <v>36</v>
      </c>
      <c r="G145" s="1"/>
      <c r="H145" s="11" t="s">
        <v>399</v>
      </c>
      <c r="I145" s="11" t="s">
        <v>138</v>
      </c>
      <c r="J145" s="11" t="s">
        <v>139</v>
      </c>
    </row>
    <row r="146" ht="30" customHeight="1" spans="1:10">
      <c r="A146" s="1"/>
      <c r="B146" s="29" t="s">
        <v>2646</v>
      </c>
      <c r="C146" s="11" t="s">
        <v>405</v>
      </c>
      <c r="D146" s="12">
        <v>5</v>
      </c>
      <c r="E146" s="12"/>
      <c r="F146" s="12">
        <v>5</v>
      </c>
      <c r="G146" s="1"/>
      <c r="H146" s="11" t="s">
        <v>170</v>
      </c>
      <c r="I146" s="11" t="s">
        <v>138</v>
      </c>
      <c r="J146" s="11" t="s">
        <v>139</v>
      </c>
    </row>
    <row r="147" ht="30" customHeight="1" spans="1:10">
      <c r="A147" s="1"/>
      <c r="B147" s="29" t="s">
        <v>2647</v>
      </c>
      <c r="C147" s="11" t="s">
        <v>405</v>
      </c>
      <c r="D147" s="12">
        <v>7</v>
      </c>
      <c r="E147" s="12"/>
      <c r="F147" s="12">
        <v>7</v>
      </c>
      <c r="G147" s="1"/>
      <c r="H147" s="11" t="s">
        <v>170</v>
      </c>
      <c r="I147" s="11" t="s">
        <v>138</v>
      </c>
      <c r="J147" s="11" t="s">
        <v>139</v>
      </c>
    </row>
    <row r="148" ht="30" customHeight="1" spans="1:10">
      <c r="A148" s="1"/>
      <c r="B148" s="29" t="s">
        <v>2648</v>
      </c>
      <c r="C148" s="11" t="s">
        <v>405</v>
      </c>
      <c r="D148" s="12">
        <v>7</v>
      </c>
      <c r="E148" s="12"/>
      <c r="F148" s="12">
        <v>7</v>
      </c>
      <c r="G148" s="1"/>
      <c r="H148" s="11" t="s">
        <v>170</v>
      </c>
      <c r="I148" s="11" t="s">
        <v>138</v>
      </c>
      <c r="J148" s="11" t="s">
        <v>139</v>
      </c>
    </row>
    <row r="149" ht="30" customHeight="1" spans="1:10">
      <c r="A149" s="1"/>
      <c r="B149" s="29" t="s">
        <v>2649</v>
      </c>
      <c r="C149" s="11" t="s">
        <v>405</v>
      </c>
      <c r="D149" s="12">
        <v>23.5</v>
      </c>
      <c r="E149" s="12"/>
      <c r="F149" s="12">
        <v>23.5</v>
      </c>
      <c r="G149" s="1"/>
      <c r="H149" s="11" t="s">
        <v>170</v>
      </c>
      <c r="I149" s="11" t="s">
        <v>138</v>
      </c>
      <c r="J149" s="11" t="s">
        <v>139</v>
      </c>
    </row>
    <row r="150" ht="30" customHeight="1" spans="1:10">
      <c r="A150" s="1"/>
      <c r="B150" s="29" t="s">
        <v>2650</v>
      </c>
      <c r="C150" s="11" t="s">
        <v>405</v>
      </c>
      <c r="D150" s="12">
        <v>15</v>
      </c>
      <c r="E150" s="12"/>
      <c r="F150" s="12">
        <v>15</v>
      </c>
      <c r="G150" s="1"/>
      <c r="H150" s="11" t="s">
        <v>170</v>
      </c>
      <c r="I150" s="11" t="s">
        <v>138</v>
      </c>
      <c r="J150" s="11" t="s">
        <v>139</v>
      </c>
    </row>
    <row r="151" ht="30" customHeight="1" spans="1:10">
      <c r="A151" s="1"/>
      <c r="B151" s="29" t="s">
        <v>2651</v>
      </c>
      <c r="C151" s="11" t="s">
        <v>405</v>
      </c>
      <c r="D151" s="12">
        <v>5.5</v>
      </c>
      <c r="E151" s="12"/>
      <c r="F151" s="12">
        <v>5.5</v>
      </c>
      <c r="G151" s="1"/>
      <c r="H151" s="11" t="s">
        <v>170</v>
      </c>
      <c r="I151" s="11" t="s">
        <v>138</v>
      </c>
      <c r="J151" s="11" t="s">
        <v>139</v>
      </c>
    </row>
    <row r="152" ht="30" customHeight="1" spans="1:10">
      <c r="A152" s="1"/>
      <c r="B152" s="29" t="s">
        <v>2652</v>
      </c>
      <c r="C152" s="11" t="s">
        <v>405</v>
      </c>
      <c r="D152" s="12">
        <v>7</v>
      </c>
      <c r="E152" s="12"/>
      <c r="F152" s="12">
        <v>7</v>
      </c>
      <c r="G152" s="1"/>
      <c r="H152" s="11" t="s">
        <v>170</v>
      </c>
      <c r="I152" s="11" t="s">
        <v>138</v>
      </c>
      <c r="J152" s="11" t="s">
        <v>139</v>
      </c>
    </row>
    <row r="153" ht="30" customHeight="1" spans="1:10">
      <c r="A153" s="1"/>
      <c r="B153" s="29" t="s">
        <v>2653</v>
      </c>
      <c r="C153" s="11" t="s">
        <v>405</v>
      </c>
      <c r="D153" s="12">
        <v>7</v>
      </c>
      <c r="E153" s="12"/>
      <c r="F153" s="12">
        <v>7</v>
      </c>
      <c r="G153" s="1"/>
      <c r="H153" s="11" t="s">
        <v>170</v>
      </c>
      <c r="I153" s="11" t="s">
        <v>138</v>
      </c>
      <c r="J153" s="11" t="s">
        <v>139</v>
      </c>
    </row>
    <row r="154" ht="30" customHeight="1" spans="1:10">
      <c r="A154" s="1"/>
      <c r="B154" s="29" t="s">
        <v>2654</v>
      </c>
      <c r="C154" s="11" t="s">
        <v>405</v>
      </c>
      <c r="D154" s="12">
        <v>3</v>
      </c>
      <c r="E154" s="12"/>
      <c r="F154" s="12">
        <v>3</v>
      </c>
      <c r="G154" s="1"/>
      <c r="H154" s="11" t="s">
        <v>170</v>
      </c>
      <c r="I154" s="11" t="s">
        <v>138</v>
      </c>
      <c r="J154" s="11" t="s">
        <v>139</v>
      </c>
    </row>
    <row r="155" ht="30" customHeight="1" spans="1:10">
      <c r="A155" s="1"/>
      <c r="B155" s="29" t="s">
        <v>2655</v>
      </c>
      <c r="C155" s="11" t="s">
        <v>136</v>
      </c>
      <c r="D155" s="12">
        <v>50</v>
      </c>
      <c r="E155" s="12"/>
      <c r="F155" s="12">
        <v>50</v>
      </c>
      <c r="G155" s="1"/>
      <c r="H155" s="11" t="s">
        <v>137</v>
      </c>
      <c r="I155" s="11" t="s">
        <v>138</v>
      </c>
      <c r="J155" s="11" t="s">
        <v>139</v>
      </c>
    </row>
    <row r="156" ht="30" customHeight="1" spans="1:10">
      <c r="A156" s="1"/>
      <c r="B156" s="29" t="s">
        <v>2656</v>
      </c>
      <c r="C156" s="11" t="s">
        <v>136</v>
      </c>
      <c r="D156" s="12">
        <v>65</v>
      </c>
      <c r="E156" s="12"/>
      <c r="F156" s="12">
        <v>65</v>
      </c>
      <c r="G156" s="1"/>
      <c r="H156" s="11" t="s">
        <v>137</v>
      </c>
      <c r="I156" s="11" t="s">
        <v>138</v>
      </c>
      <c r="J156" s="11" t="s">
        <v>139</v>
      </c>
    </row>
    <row r="157" ht="30" customHeight="1" spans="1:10">
      <c r="A157" s="1"/>
      <c r="B157" s="29" t="s">
        <v>2657</v>
      </c>
      <c r="C157" s="11" t="s">
        <v>136</v>
      </c>
      <c r="D157" s="12">
        <v>50</v>
      </c>
      <c r="E157" s="12"/>
      <c r="F157" s="12">
        <v>50</v>
      </c>
      <c r="G157" s="1"/>
      <c r="H157" s="11" t="s">
        <v>137</v>
      </c>
      <c r="I157" s="11" t="s">
        <v>138</v>
      </c>
      <c r="J157" s="11" t="s">
        <v>139</v>
      </c>
    </row>
    <row r="158" ht="30" customHeight="1" spans="1:10">
      <c r="A158" s="1"/>
      <c r="B158" s="29" t="s">
        <v>2658</v>
      </c>
      <c r="C158" s="11" t="s">
        <v>136</v>
      </c>
      <c r="D158" s="12">
        <v>40</v>
      </c>
      <c r="E158" s="12"/>
      <c r="F158" s="12">
        <v>40</v>
      </c>
      <c r="G158" s="1"/>
      <c r="H158" s="11" t="s">
        <v>137</v>
      </c>
      <c r="I158" s="11" t="s">
        <v>138</v>
      </c>
      <c r="J158" s="11" t="s">
        <v>139</v>
      </c>
    </row>
    <row r="159" ht="30" customHeight="1" spans="1:10">
      <c r="A159" s="1"/>
      <c r="B159" s="29" t="s">
        <v>2659</v>
      </c>
      <c r="C159" s="11" t="s">
        <v>136</v>
      </c>
      <c r="D159" s="12">
        <v>65</v>
      </c>
      <c r="E159" s="12"/>
      <c r="F159" s="12">
        <v>65</v>
      </c>
      <c r="G159" s="1"/>
      <c r="H159" s="11" t="s">
        <v>137</v>
      </c>
      <c r="I159" s="11" t="s">
        <v>138</v>
      </c>
      <c r="J159" s="11" t="s">
        <v>139</v>
      </c>
    </row>
    <row r="160" ht="30" customHeight="1" spans="1:10">
      <c r="A160" s="1"/>
      <c r="B160" s="29" t="s">
        <v>2660</v>
      </c>
      <c r="C160" s="11" t="s">
        <v>136</v>
      </c>
      <c r="D160" s="12">
        <v>50</v>
      </c>
      <c r="E160" s="12"/>
      <c r="F160" s="12">
        <v>50</v>
      </c>
      <c r="G160" s="1"/>
      <c r="H160" s="11" t="s">
        <v>137</v>
      </c>
      <c r="I160" s="11" t="s">
        <v>138</v>
      </c>
      <c r="J160" s="11" t="s">
        <v>139</v>
      </c>
    </row>
    <row r="161" ht="30" customHeight="1" spans="1:10">
      <c r="A161" s="1"/>
      <c r="B161" s="29" t="s">
        <v>2661</v>
      </c>
      <c r="C161" s="11" t="s">
        <v>136</v>
      </c>
      <c r="D161" s="12">
        <v>30</v>
      </c>
      <c r="E161" s="12"/>
      <c r="F161" s="12">
        <v>30</v>
      </c>
      <c r="G161" s="1"/>
      <c r="H161" s="11" t="s">
        <v>137</v>
      </c>
      <c r="I161" s="11" t="s">
        <v>138</v>
      </c>
      <c r="J161" s="11" t="s">
        <v>139</v>
      </c>
    </row>
    <row r="162" ht="30" customHeight="1" spans="1:10">
      <c r="A162" s="1"/>
      <c r="B162" s="29" t="s">
        <v>2662</v>
      </c>
      <c r="C162" s="11" t="s">
        <v>136</v>
      </c>
      <c r="D162" s="12">
        <v>40</v>
      </c>
      <c r="E162" s="12"/>
      <c r="F162" s="12">
        <v>40</v>
      </c>
      <c r="G162" s="1"/>
      <c r="H162" s="11" t="s">
        <v>137</v>
      </c>
      <c r="I162" s="11" t="s">
        <v>138</v>
      </c>
      <c r="J162" s="11" t="s">
        <v>139</v>
      </c>
    </row>
    <row r="163" ht="30" customHeight="1" spans="1:10">
      <c r="A163" s="1"/>
      <c r="B163" s="29" t="s">
        <v>2663</v>
      </c>
      <c r="C163" s="11" t="s">
        <v>136</v>
      </c>
      <c r="D163" s="12">
        <v>50</v>
      </c>
      <c r="E163" s="12"/>
      <c r="F163" s="12">
        <v>50</v>
      </c>
      <c r="G163" s="1"/>
      <c r="H163" s="11" t="s">
        <v>137</v>
      </c>
      <c r="I163" s="11" t="s">
        <v>138</v>
      </c>
      <c r="J163" s="11" t="s">
        <v>139</v>
      </c>
    </row>
    <row r="164" ht="30" customHeight="1" spans="1:10">
      <c r="A164" s="1"/>
      <c r="B164" s="29" t="s">
        <v>2664</v>
      </c>
      <c r="C164" s="11" t="s">
        <v>136</v>
      </c>
      <c r="D164" s="12">
        <v>20</v>
      </c>
      <c r="E164" s="12"/>
      <c r="F164" s="12">
        <v>20</v>
      </c>
      <c r="G164" s="1"/>
      <c r="H164" s="11" t="s">
        <v>137</v>
      </c>
      <c r="I164" s="11" t="s">
        <v>138</v>
      </c>
      <c r="J164" s="11" t="s">
        <v>139</v>
      </c>
    </row>
    <row r="165" ht="30" customHeight="1" spans="1:10">
      <c r="A165" s="1"/>
      <c r="B165" s="29" t="s">
        <v>2665</v>
      </c>
      <c r="C165" s="11" t="s">
        <v>136</v>
      </c>
      <c r="D165" s="12">
        <v>65</v>
      </c>
      <c r="E165" s="12"/>
      <c r="F165" s="12">
        <v>65</v>
      </c>
      <c r="G165" s="1"/>
      <c r="H165" s="11" t="s">
        <v>137</v>
      </c>
      <c r="I165" s="11" t="s">
        <v>138</v>
      </c>
      <c r="J165" s="11" t="s">
        <v>139</v>
      </c>
    </row>
    <row r="166" ht="30" customHeight="1" spans="1:10">
      <c r="A166" s="1"/>
      <c r="B166" s="29" t="s">
        <v>2666</v>
      </c>
      <c r="C166" s="11" t="s">
        <v>136</v>
      </c>
      <c r="D166" s="12">
        <v>50</v>
      </c>
      <c r="E166" s="12"/>
      <c r="F166" s="12">
        <v>50</v>
      </c>
      <c r="G166" s="1"/>
      <c r="H166" s="11" t="s">
        <v>137</v>
      </c>
      <c r="I166" s="11" t="s">
        <v>138</v>
      </c>
      <c r="J166" s="11" t="s">
        <v>139</v>
      </c>
    </row>
    <row r="167" ht="30" customHeight="1" spans="1:10">
      <c r="A167" s="1"/>
      <c r="B167" s="29" t="s">
        <v>2667</v>
      </c>
      <c r="C167" s="11" t="s">
        <v>136</v>
      </c>
      <c r="D167" s="12">
        <v>50</v>
      </c>
      <c r="E167" s="12"/>
      <c r="F167" s="12">
        <v>50</v>
      </c>
      <c r="G167" s="1"/>
      <c r="H167" s="11" t="s">
        <v>137</v>
      </c>
      <c r="I167" s="11" t="s">
        <v>138</v>
      </c>
      <c r="J167" s="11" t="s">
        <v>139</v>
      </c>
    </row>
    <row r="168" ht="30" customHeight="1" spans="1:10">
      <c r="A168" s="1"/>
      <c r="B168" s="29" t="s">
        <v>2668</v>
      </c>
      <c r="C168" s="11" t="s">
        <v>136</v>
      </c>
      <c r="D168" s="12">
        <v>50</v>
      </c>
      <c r="E168" s="12"/>
      <c r="F168" s="12">
        <v>50</v>
      </c>
      <c r="G168" s="1"/>
      <c r="H168" s="11" t="s">
        <v>137</v>
      </c>
      <c r="I168" s="11" t="s">
        <v>138</v>
      </c>
      <c r="J168" s="11" t="s">
        <v>139</v>
      </c>
    </row>
    <row r="169" ht="30" customHeight="1" spans="1:10">
      <c r="A169" s="1"/>
      <c r="B169" s="29" t="s">
        <v>2669</v>
      </c>
      <c r="C169" s="11" t="s">
        <v>136</v>
      </c>
      <c r="D169" s="12">
        <v>50</v>
      </c>
      <c r="E169" s="12"/>
      <c r="F169" s="12">
        <v>50</v>
      </c>
      <c r="G169" s="1"/>
      <c r="H169" s="11" t="s">
        <v>137</v>
      </c>
      <c r="I169" s="11" t="s">
        <v>138</v>
      </c>
      <c r="J169" s="11" t="s">
        <v>139</v>
      </c>
    </row>
    <row r="170" ht="30" customHeight="1" spans="1:10">
      <c r="A170" s="1"/>
      <c r="B170" s="29" t="s">
        <v>2670</v>
      </c>
      <c r="C170" s="11" t="s">
        <v>136</v>
      </c>
      <c r="D170" s="12">
        <v>50</v>
      </c>
      <c r="E170" s="12"/>
      <c r="F170" s="12">
        <v>50</v>
      </c>
      <c r="G170" s="1"/>
      <c r="H170" s="11" t="s">
        <v>137</v>
      </c>
      <c r="I170" s="11" t="s">
        <v>138</v>
      </c>
      <c r="J170" s="11" t="s">
        <v>139</v>
      </c>
    </row>
    <row r="171" ht="30" customHeight="1" spans="1:10">
      <c r="A171" s="1"/>
      <c r="B171" s="29" t="s">
        <v>2671</v>
      </c>
      <c r="C171" s="11" t="s">
        <v>136</v>
      </c>
      <c r="D171" s="12">
        <v>50</v>
      </c>
      <c r="E171" s="12"/>
      <c r="F171" s="12">
        <v>50</v>
      </c>
      <c r="G171" s="1"/>
      <c r="H171" s="11" t="s">
        <v>137</v>
      </c>
      <c r="I171" s="11" t="s">
        <v>138</v>
      </c>
      <c r="J171" s="11" t="s">
        <v>139</v>
      </c>
    </row>
    <row r="172" ht="30" customHeight="1" spans="1:10">
      <c r="A172" s="1"/>
      <c r="B172" s="29" t="s">
        <v>2672</v>
      </c>
      <c r="C172" s="11" t="s">
        <v>136</v>
      </c>
      <c r="D172" s="12">
        <v>50</v>
      </c>
      <c r="E172" s="12"/>
      <c r="F172" s="12">
        <v>50</v>
      </c>
      <c r="G172" s="1"/>
      <c r="H172" s="11" t="s">
        <v>137</v>
      </c>
      <c r="I172" s="11" t="s">
        <v>138</v>
      </c>
      <c r="J172" s="11" t="s">
        <v>139</v>
      </c>
    </row>
    <row r="173" ht="30" customHeight="1" spans="1:10">
      <c r="A173" s="1"/>
      <c r="B173" s="29" t="s">
        <v>2673</v>
      </c>
      <c r="C173" s="11" t="s">
        <v>136</v>
      </c>
      <c r="D173" s="12">
        <v>50</v>
      </c>
      <c r="E173" s="12"/>
      <c r="F173" s="12">
        <v>50</v>
      </c>
      <c r="G173" s="1"/>
      <c r="H173" s="11" t="s">
        <v>137</v>
      </c>
      <c r="I173" s="11" t="s">
        <v>138</v>
      </c>
      <c r="J173" s="11" t="s">
        <v>139</v>
      </c>
    </row>
    <row r="174" ht="30" customHeight="1" spans="1:10">
      <c r="A174" s="1"/>
      <c r="B174" s="29" t="s">
        <v>2674</v>
      </c>
      <c r="C174" s="11" t="s">
        <v>136</v>
      </c>
      <c r="D174" s="12">
        <v>50</v>
      </c>
      <c r="E174" s="12"/>
      <c r="F174" s="12">
        <v>50</v>
      </c>
      <c r="G174" s="1"/>
      <c r="H174" s="11" t="s">
        <v>137</v>
      </c>
      <c r="I174" s="11" t="s">
        <v>138</v>
      </c>
      <c r="J174" s="11" t="s">
        <v>139</v>
      </c>
    </row>
    <row r="175" ht="30" customHeight="1" spans="1:10">
      <c r="A175" s="1"/>
      <c r="B175" s="29" t="s">
        <v>2675</v>
      </c>
      <c r="C175" s="11" t="s">
        <v>152</v>
      </c>
      <c r="D175" s="12">
        <v>4</v>
      </c>
      <c r="E175" s="12">
        <v>4</v>
      </c>
      <c r="F175" s="12"/>
      <c r="G175" s="1"/>
      <c r="H175" s="11" t="s">
        <v>153</v>
      </c>
      <c r="I175" s="11" t="s">
        <v>138</v>
      </c>
      <c r="J175" s="11" t="s">
        <v>139</v>
      </c>
    </row>
    <row r="176" ht="30" customHeight="1" spans="1:10">
      <c r="A176" s="1"/>
      <c r="B176" s="29" t="s">
        <v>2676</v>
      </c>
      <c r="C176" s="11" t="s">
        <v>152</v>
      </c>
      <c r="D176" s="12">
        <v>5.5</v>
      </c>
      <c r="E176" s="12"/>
      <c r="F176" s="12">
        <v>5.5</v>
      </c>
      <c r="G176" s="1"/>
      <c r="H176" s="11" t="s">
        <v>153</v>
      </c>
      <c r="I176" s="11" t="s">
        <v>138</v>
      </c>
      <c r="J176" s="11" t="s">
        <v>139</v>
      </c>
    </row>
    <row r="177" ht="30" customHeight="1" spans="1:10">
      <c r="A177" s="1"/>
      <c r="B177" s="29" t="s">
        <v>2677</v>
      </c>
      <c r="C177" s="11" t="s">
        <v>152</v>
      </c>
      <c r="D177" s="12">
        <v>4</v>
      </c>
      <c r="E177" s="12">
        <v>4</v>
      </c>
      <c r="F177" s="12"/>
      <c r="G177" s="1"/>
      <c r="H177" s="11" t="s">
        <v>153</v>
      </c>
      <c r="I177" s="11" t="s">
        <v>138</v>
      </c>
      <c r="J177" s="11" t="s">
        <v>139</v>
      </c>
    </row>
    <row r="178" ht="30" customHeight="1" spans="1:10">
      <c r="A178" s="1"/>
      <c r="B178" s="29" t="s">
        <v>2678</v>
      </c>
      <c r="C178" s="11" t="s">
        <v>152</v>
      </c>
      <c r="D178" s="12">
        <v>5.5</v>
      </c>
      <c r="E178" s="12"/>
      <c r="F178" s="12">
        <v>5.5</v>
      </c>
      <c r="G178" s="1"/>
      <c r="H178" s="11" t="s">
        <v>153</v>
      </c>
      <c r="I178" s="11" t="s">
        <v>138</v>
      </c>
      <c r="J178" s="11" t="s">
        <v>139</v>
      </c>
    </row>
    <row r="179" ht="30" customHeight="1" spans="1:10">
      <c r="A179" s="1"/>
      <c r="B179" s="29" t="s">
        <v>2679</v>
      </c>
      <c r="C179" s="11" t="s">
        <v>152</v>
      </c>
      <c r="D179" s="12">
        <v>5.5</v>
      </c>
      <c r="E179" s="12"/>
      <c r="F179" s="12">
        <v>5.5</v>
      </c>
      <c r="G179" s="1"/>
      <c r="H179" s="11" t="s">
        <v>153</v>
      </c>
      <c r="I179" s="11" t="s">
        <v>138</v>
      </c>
      <c r="J179" s="11" t="s">
        <v>139</v>
      </c>
    </row>
    <row r="180" ht="30" customHeight="1" spans="1:10">
      <c r="A180" s="1"/>
      <c r="B180" s="29" t="s">
        <v>2680</v>
      </c>
      <c r="C180" s="11" t="s">
        <v>152</v>
      </c>
      <c r="D180" s="12">
        <v>4</v>
      </c>
      <c r="E180" s="12">
        <v>4</v>
      </c>
      <c r="F180" s="12"/>
      <c r="G180" s="1"/>
      <c r="H180" s="11" t="s">
        <v>153</v>
      </c>
      <c r="I180" s="11" t="s">
        <v>138</v>
      </c>
      <c r="J180" s="11" t="s">
        <v>139</v>
      </c>
    </row>
    <row r="181" ht="30" customHeight="1" spans="1:10">
      <c r="A181" s="1"/>
      <c r="B181" s="29" t="s">
        <v>2681</v>
      </c>
      <c r="C181" s="11" t="s">
        <v>152</v>
      </c>
      <c r="D181" s="12">
        <v>4</v>
      </c>
      <c r="E181" s="12">
        <v>4</v>
      </c>
      <c r="F181" s="12"/>
      <c r="G181" s="1"/>
      <c r="H181" s="11" t="s">
        <v>153</v>
      </c>
      <c r="I181" s="11" t="s">
        <v>138</v>
      </c>
      <c r="J181" s="11" t="s">
        <v>139</v>
      </c>
    </row>
    <row r="182" ht="30" customHeight="1" spans="1:10">
      <c r="A182" s="1"/>
      <c r="B182" s="29" t="s">
        <v>2682</v>
      </c>
      <c r="C182" s="11" t="s">
        <v>152</v>
      </c>
      <c r="D182" s="12">
        <v>4</v>
      </c>
      <c r="E182" s="12">
        <v>4</v>
      </c>
      <c r="F182" s="12"/>
      <c r="G182" s="1"/>
      <c r="H182" s="11" t="s">
        <v>153</v>
      </c>
      <c r="I182" s="11" t="s">
        <v>138</v>
      </c>
      <c r="J182" s="11" t="s">
        <v>139</v>
      </c>
    </row>
    <row r="183" ht="30" customHeight="1" spans="1:10">
      <c r="A183" s="1"/>
      <c r="B183" s="29" t="s">
        <v>2683</v>
      </c>
      <c r="C183" s="11" t="s">
        <v>152</v>
      </c>
      <c r="D183" s="12">
        <v>5.5</v>
      </c>
      <c r="E183" s="12"/>
      <c r="F183" s="12">
        <v>5.5</v>
      </c>
      <c r="G183" s="1"/>
      <c r="H183" s="11" t="s">
        <v>153</v>
      </c>
      <c r="I183" s="11" t="s">
        <v>138</v>
      </c>
      <c r="J183" s="11" t="s">
        <v>139</v>
      </c>
    </row>
    <row r="184" ht="30" customHeight="1" spans="1:10">
      <c r="A184" s="1"/>
      <c r="B184" s="29" t="s">
        <v>2684</v>
      </c>
      <c r="C184" s="11" t="s">
        <v>152</v>
      </c>
      <c r="D184" s="12">
        <v>5.5</v>
      </c>
      <c r="E184" s="12"/>
      <c r="F184" s="12">
        <v>5.5</v>
      </c>
      <c r="G184" s="1"/>
      <c r="H184" s="11" t="s">
        <v>153</v>
      </c>
      <c r="I184" s="11" t="s">
        <v>138</v>
      </c>
      <c r="J184" s="11" t="s">
        <v>139</v>
      </c>
    </row>
    <row r="185" ht="30" customHeight="1" spans="1:10">
      <c r="A185" s="1"/>
      <c r="B185" s="29" t="s">
        <v>2685</v>
      </c>
      <c r="C185" s="11" t="s">
        <v>152</v>
      </c>
      <c r="D185" s="12">
        <v>5.5</v>
      </c>
      <c r="E185" s="12"/>
      <c r="F185" s="12">
        <v>5.5</v>
      </c>
      <c r="G185" s="1"/>
      <c r="H185" s="11" t="s">
        <v>153</v>
      </c>
      <c r="I185" s="11" t="s">
        <v>138</v>
      </c>
      <c r="J185" s="11" t="s">
        <v>139</v>
      </c>
    </row>
    <row r="186" ht="30" customHeight="1" spans="1:10">
      <c r="A186" s="1"/>
      <c r="B186" s="29" t="s">
        <v>2686</v>
      </c>
      <c r="C186" s="11" t="s">
        <v>152</v>
      </c>
      <c r="D186" s="12">
        <v>5.5</v>
      </c>
      <c r="E186" s="12"/>
      <c r="F186" s="12">
        <v>5.5</v>
      </c>
      <c r="G186" s="1"/>
      <c r="H186" s="11" t="s">
        <v>153</v>
      </c>
      <c r="I186" s="11" t="s">
        <v>138</v>
      </c>
      <c r="J186" s="11" t="s">
        <v>139</v>
      </c>
    </row>
    <row r="187" ht="30" customHeight="1" spans="1:10">
      <c r="A187" s="1"/>
      <c r="B187" s="29" t="s">
        <v>2687</v>
      </c>
      <c r="C187" s="11" t="s">
        <v>152</v>
      </c>
      <c r="D187" s="12">
        <v>4</v>
      </c>
      <c r="E187" s="12">
        <v>4</v>
      </c>
      <c r="F187" s="12"/>
      <c r="G187" s="1"/>
      <c r="H187" s="11" t="s">
        <v>153</v>
      </c>
      <c r="I187" s="11" t="s">
        <v>138</v>
      </c>
      <c r="J187" s="11" t="s">
        <v>139</v>
      </c>
    </row>
    <row r="188" ht="30" customHeight="1" spans="1:10">
      <c r="A188" s="1"/>
      <c r="B188" s="29" t="s">
        <v>2688</v>
      </c>
      <c r="C188" s="11" t="s">
        <v>152</v>
      </c>
      <c r="D188" s="12">
        <v>5.5</v>
      </c>
      <c r="E188" s="12"/>
      <c r="F188" s="12">
        <v>5.5</v>
      </c>
      <c r="G188" s="1"/>
      <c r="H188" s="11" t="s">
        <v>153</v>
      </c>
      <c r="I188" s="11" t="s">
        <v>138</v>
      </c>
      <c r="J188" s="11" t="s">
        <v>139</v>
      </c>
    </row>
    <row r="189" ht="30" customHeight="1" spans="1:10">
      <c r="A189" s="1"/>
      <c r="B189" s="29" t="s">
        <v>2689</v>
      </c>
      <c r="C189" s="11" t="s">
        <v>152</v>
      </c>
      <c r="D189" s="12">
        <v>5.5</v>
      </c>
      <c r="E189" s="12"/>
      <c r="F189" s="12">
        <v>5.5</v>
      </c>
      <c r="G189" s="1"/>
      <c r="H189" s="11" t="s">
        <v>153</v>
      </c>
      <c r="I189" s="11" t="s">
        <v>138</v>
      </c>
      <c r="J189" s="11" t="s">
        <v>139</v>
      </c>
    </row>
    <row r="190" ht="30" customHeight="1" spans="1:10">
      <c r="A190" s="1"/>
      <c r="B190" s="29" t="s">
        <v>2690</v>
      </c>
      <c r="C190" s="11" t="s">
        <v>152</v>
      </c>
      <c r="D190" s="12">
        <v>4</v>
      </c>
      <c r="E190" s="12">
        <v>4</v>
      </c>
      <c r="F190" s="12"/>
      <c r="G190" s="1"/>
      <c r="H190" s="11" t="s">
        <v>153</v>
      </c>
      <c r="I190" s="11" t="s">
        <v>138</v>
      </c>
      <c r="J190" s="11" t="s">
        <v>139</v>
      </c>
    </row>
    <row r="191" ht="30" customHeight="1" spans="1:10">
      <c r="A191" s="1"/>
      <c r="B191" s="29" t="s">
        <v>2691</v>
      </c>
      <c r="C191" s="11" t="s">
        <v>152</v>
      </c>
      <c r="D191" s="12">
        <v>4</v>
      </c>
      <c r="E191" s="12">
        <v>4</v>
      </c>
      <c r="F191" s="12"/>
      <c r="G191" s="1"/>
      <c r="H191" s="11" t="s">
        <v>153</v>
      </c>
      <c r="I191" s="11" t="s">
        <v>138</v>
      </c>
      <c r="J191" s="11" t="s">
        <v>139</v>
      </c>
    </row>
    <row r="192" ht="30" customHeight="1" spans="1:10">
      <c r="A192" s="1"/>
      <c r="B192" s="29" t="s">
        <v>2692</v>
      </c>
      <c r="C192" s="11" t="s">
        <v>152</v>
      </c>
      <c r="D192" s="12">
        <v>5.5</v>
      </c>
      <c r="E192" s="12"/>
      <c r="F192" s="12">
        <v>5.5</v>
      </c>
      <c r="G192" s="1"/>
      <c r="H192" s="11" t="s">
        <v>153</v>
      </c>
      <c r="I192" s="11" t="s">
        <v>138</v>
      </c>
      <c r="J192" s="11" t="s">
        <v>139</v>
      </c>
    </row>
    <row r="193" ht="30" customHeight="1" spans="1:10">
      <c r="A193" s="1"/>
      <c r="B193" s="29" t="s">
        <v>2693</v>
      </c>
      <c r="C193" s="11" t="s">
        <v>152</v>
      </c>
      <c r="D193" s="12">
        <v>4</v>
      </c>
      <c r="E193" s="12">
        <v>4</v>
      </c>
      <c r="F193" s="12"/>
      <c r="G193" s="1"/>
      <c r="H193" s="11" t="s">
        <v>153</v>
      </c>
      <c r="I193" s="11" t="s">
        <v>138</v>
      </c>
      <c r="J193" s="11" t="s">
        <v>139</v>
      </c>
    </row>
    <row r="194" ht="30" customHeight="1" spans="1:10">
      <c r="A194" s="1"/>
      <c r="B194" s="29" t="s">
        <v>2694</v>
      </c>
      <c r="C194" s="11" t="s">
        <v>152</v>
      </c>
      <c r="D194" s="12">
        <v>4</v>
      </c>
      <c r="E194" s="12">
        <v>4</v>
      </c>
      <c r="F194" s="12"/>
      <c r="G194" s="1"/>
      <c r="H194" s="11" t="s">
        <v>153</v>
      </c>
      <c r="I194" s="11" t="s">
        <v>138</v>
      </c>
      <c r="J194" s="11" t="s">
        <v>139</v>
      </c>
    </row>
    <row r="195" ht="30" customHeight="1" spans="1:10">
      <c r="A195" s="1"/>
      <c r="B195" s="29" t="s">
        <v>2695</v>
      </c>
      <c r="C195" s="11" t="s">
        <v>152</v>
      </c>
      <c r="D195" s="12">
        <v>5.5</v>
      </c>
      <c r="E195" s="12"/>
      <c r="F195" s="12">
        <v>5.5</v>
      </c>
      <c r="G195" s="1"/>
      <c r="H195" s="11" t="s">
        <v>153</v>
      </c>
      <c r="I195" s="11" t="s">
        <v>138</v>
      </c>
      <c r="J195" s="11" t="s">
        <v>139</v>
      </c>
    </row>
    <row r="196" ht="30" customHeight="1" spans="1:10">
      <c r="A196" s="1"/>
      <c r="B196" s="29" t="s">
        <v>2696</v>
      </c>
      <c r="C196" s="11" t="s">
        <v>152</v>
      </c>
      <c r="D196" s="12">
        <v>4</v>
      </c>
      <c r="E196" s="12">
        <v>4</v>
      </c>
      <c r="F196" s="12"/>
      <c r="G196" s="1"/>
      <c r="H196" s="11" t="s">
        <v>153</v>
      </c>
      <c r="I196" s="11" t="s">
        <v>138</v>
      </c>
      <c r="J196" s="11" t="s">
        <v>139</v>
      </c>
    </row>
    <row r="197" ht="30" customHeight="1" spans="1:10">
      <c r="A197" s="1"/>
      <c r="B197" s="29" t="s">
        <v>2697</v>
      </c>
      <c r="C197" s="11" t="s">
        <v>152</v>
      </c>
      <c r="D197" s="12">
        <v>4</v>
      </c>
      <c r="E197" s="12">
        <v>4</v>
      </c>
      <c r="F197" s="12"/>
      <c r="G197" s="1"/>
      <c r="H197" s="11" t="s">
        <v>153</v>
      </c>
      <c r="I197" s="11" t="s">
        <v>138</v>
      </c>
      <c r="J197" s="11" t="s">
        <v>139</v>
      </c>
    </row>
    <row r="198" ht="30" customHeight="1" spans="1:10">
      <c r="A198" s="1"/>
      <c r="B198" s="29" t="s">
        <v>2698</v>
      </c>
      <c r="C198" s="11" t="s">
        <v>152</v>
      </c>
      <c r="D198" s="12">
        <v>4</v>
      </c>
      <c r="E198" s="12">
        <v>4</v>
      </c>
      <c r="F198" s="12"/>
      <c r="G198" s="1"/>
      <c r="H198" s="11" t="s">
        <v>153</v>
      </c>
      <c r="I198" s="11" t="s">
        <v>138</v>
      </c>
      <c r="J198" s="11" t="s">
        <v>139</v>
      </c>
    </row>
    <row r="199" ht="30" customHeight="1" spans="1:10">
      <c r="A199" s="1"/>
      <c r="B199" s="29" t="s">
        <v>2699</v>
      </c>
      <c r="C199" s="11" t="s">
        <v>152</v>
      </c>
      <c r="D199" s="12">
        <v>5.5</v>
      </c>
      <c r="E199" s="12"/>
      <c r="F199" s="12">
        <v>5.5</v>
      </c>
      <c r="G199" s="1"/>
      <c r="H199" s="11" t="s">
        <v>153</v>
      </c>
      <c r="I199" s="11" t="s">
        <v>138</v>
      </c>
      <c r="J199" s="11" t="s">
        <v>139</v>
      </c>
    </row>
    <row r="200" ht="30" customHeight="1" spans="1:10">
      <c r="A200" s="1"/>
      <c r="B200" s="29" t="s">
        <v>2700</v>
      </c>
      <c r="C200" s="11" t="s">
        <v>152</v>
      </c>
      <c r="D200" s="12">
        <v>5.5</v>
      </c>
      <c r="E200" s="12"/>
      <c r="F200" s="12">
        <v>5.5</v>
      </c>
      <c r="G200" s="1"/>
      <c r="H200" s="11" t="s">
        <v>153</v>
      </c>
      <c r="I200" s="11" t="s">
        <v>138</v>
      </c>
      <c r="J200" s="11" t="s">
        <v>139</v>
      </c>
    </row>
    <row r="201" ht="30" customHeight="1" spans="1:10">
      <c r="A201" s="1"/>
      <c r="B201" s="29" t="s">
        <v>2701</v>
      </c>
      <c r="C201" s="11" t="s">
        <v>152</v>
      </c>
      <c r="D201" s="12">
        <v>4</v>
      </c>
      <c r="E201" s="12">
        <v>4</v>
      </c>
      <c r="F201" s="12"/>
      <c r="G201" s="1"/>
      <c r="H201" s="11" t="s">
        <v>153</v>
      </c>
      <c r="I201" s="11" t="s">
        <v>138</v>
      </c>
      <c r="J201" s="11" t="s">
        <v>139</v>
      </c>
    </row>
    <row r="202" ht="30" customHeight="1" spans="1:10">
      <c r="A202" s="1"/>
      <c r="B202" s="29" t="s">
        <v>2702</v>
      </c>
      <c r="C202" s="11" t="s">
        <v>152</v>
      </c>
      <c r="D202" s="12">
        <v>4</v>
      </c>
      <c r="E202" s="12">
        <v>4</v>
      </c>
      <c r="F202" s="12"/>
      <c r="G202" s="1"/>
      <c r="H202" s="11" t="s">
        <v>153</v>
      </c>
      <c r="I202" s="11" t="s">
        <v>138</v>
      </c>
      <c r="J202" s="11" t="s">
        <v>139</v>
      </c>
    </row>
    <row r="203" ht="30" customHeight="1" spans="1:10">
      <c r="A203" s="1"/>
      <c r="B203" s="29" t="s">
        <v>2703</v>
      </c>
      <c r="C203" s="11" t="s">
        <v>152</v>
      </c>
      <c r="D203" s="12">
        <v>16.2</v>
      </c>
      <c r="E203" s="12"/>
      <c r="F203" s="12">
        <v>16.2</v>
      </c>
      <c r="G203" s="1"/>
      <c r="H203" s="11" t="s">
        <v>153</v>
      </c>
      <c r="I203" s="11" t="s">
        <v>138</v>
      </c>
      <c r="J203" s="11" t="s">
        <v>139</v>
      </c>
    </row>
    <row r="204" ht="30" customHeight="1" spans="1:10">
      <c r="A204" s="1"/>
      <c r="B204" s="29" t="s">
        <v>2704</v>
      </c>
      <c r="C204" s="11" t="s">
        <v>152</v>
      </c>
      <c r="D204" s="12">
        <v>4</v>
      </c>
      <c r="E204" s="12">
        <v>4</v>
      </c>
      <c r="F204" s="12"/>
      <c r="G204" s="1"/>
      <c r="H204" s="11" t="s">
        <v>153</v>
      </c>
      <c r="I204" s="11" t="s">
        <v>138</v>
      </c>
      <c r="J204" s="11" t="s">
        <v>139</v>
      </c>
    </row>
    <row r="205" ht="30" customHeight="1" spans="1:10">
      <c r="A205" s="1"/>
      <c r="B205" s="29" t="s">
        <v>2705</v>
      </c>
      <c r="C205" s="11" t="s">
        <v>152</v>
      </c>
      <c r="D205" s="12">
        <v>5.5</v>
      </c>
      <c r="E205" s="12"/>
      <c r="F205" s="12">
        <v>5.5</v>
      </c>
      <c r="G205" s="1"/>
      <c r="H205" s="11" t="s">
        <v>153</v>
      </c>
      <c r="I205" s="11" t="s">
        <v>138</v>
      </c>
      <c r="J205" s="11" t="s">
        <v>139</v>
      </c>
    </row>
    <row r="206" ht="30" customHeight="1" spans="1:10">
      <c r="A206" s="1"/>
      <c r="B206" s="29" t="s">
        <v>2706</v>
      </c>
      <c r="C206" s="11" t="s">
        <v>152</v>
      </c>
      <c r="D206" s="12">
        <v>4</v>
      </c>
      <c r="E206" s="12">
        <v>4</v>
      </c>
      <c r="F206" s="12"/>
      <c r="G206" s="1"/>
      <c r="H206" s="11" t="s">
        <v>153</v>
      </c>
      <c r="I206" s="11" t="s">
        <v>138</v>
      </c>
      <c r="J206" s="11" t="s">
        <v>139</v>
      </c>
    </row>
    <row r="207" ht="30" customHeight="1" spans="1:10">
      <c r="A207" s="1"/>
      <c r="B207" s="29" t="s">
        <v>2707</v>
      </c>
      <c r="C207" s="11" t="s">
        <v>152</v>
      </c>
      <c r="D207" s="12">
        <v>5.5</v>
      </c>
      <c r="E207" s="12"/>
      <c r="F207" s="12">
        <v>5.5</v>
      </c>
      <c r="G207" s="1"/>
      <c r="H207" s="11" t="s">
        <v>153</v>
      </c>
      <c r="I207" s="11" t="s">
        <v>138</v>
      </c>
      <c r="J207" s="11" t="s">
        <v>139</v>
      </c>
    </row>
    <row r="208" ht="30" customHeight="1" spans="1:10">
      <c r="A208" s="1"/>
      <c r="B208" s="29" t="s">
        <v>2708</v>
      </c>
      <c r="C208" s="11" t="s">
        <v>152</v>
      </c>
      <c r="D208" s="12">
        <v>4</v>
      </c>
      <c r="E208" s="12">
        <v>4</v>
      </c>
      <c r="F208" s="12"/>
      <c r="G208" s="1"/>
      <c r="H208" s="11" t="s">
        <v>153</v>
      </c>
      <c r="I208" s="11" t="s">
        <v>138</v>
      </c>
      <c r="J208" s="11" t="s">
        <v>139</v>
      </c>
    </row>
    <row r="209" ht="30" customHeight="1" spans="1:10">
      <c r="A209" s="1"/>
      <c r="B209" s="29" t="s">
        <v>2709</v>
      </c>
      <c r="C209" s="11" t="s">
        <v>152</v>
      </c>
      <c r="D209" s="12">
        <v>5.5</v>
      </c>
      <c r="E209" s="12"/>
      <c r="F209" s="12">
        <v>5.5</v>
      </c>
      <c r="G209" s="1"/>
      <c r="H209" s="11" t="s">
        <v>153</v>
      </c>
      <c r="I209" s="11" t="s">
        <v>138</v>
      </c>
      <c r="J209" s="11" t="s">
        <v>139</v>
      </c>
    </row>
    <row r="210" ht="30" customHeight="1" spans="1:10">
      <c r="A210" s="1"/>
      <c r="B210" s="29" t="s">
        <v>2710</v>
      </c>
      <c r="C210" s="11" t="s">
        <v>152</v>
      </c>
      <c r="D210" s="12">
        <v>5.5</v>
      </c>
      <c r="E210" s="12"/>
      <c r="F210" s="12">
        <v>5.5</v>
      </c>
      <c r="G210" s="1"/>
      <c r="H210" s="11" t="s">
        <v>153</v>
      </c>
      <c r="I210" s="11" t="s">
        <v>138</v>
      </c>
      <c r="J210" s="11" t="s">
        <v>139</v>
      </c>
    </row>
    <row r="211" ht="30" customHeight="1" spans="1:10">
      <c r="A211" s="1"/>
      <c r="B211" s="29" t="s">
        <v>2711</v>
      </c>
      <c r="C211" s="11" t="s">
        <v>152</v>
      </c>
      <c r="D211" s="12">
        <v>5.5</v>
      </c>
      <c r="E211" s="12"/>
      <c r="F211" s="12">
        <v>5.5</v>
      </c>
      <c r="G211" s="1"/>
      <c r="H211" s="11" t="s">
        <v>153</v>
      </c>
      <c r="I211" s="11" t="s">
        <v>138</v>
      </c>
      <c r="J211" s="11" t="s">
        <v>139</v>
      </c>
    </row>
    <row r="212" ht="30" customHeight="1" spans="1:10">
      <c r="A212" s="1"/>
      <c r="B212" s="29" t="s">
        <v>2712</v>
      </c>
      <c r="C212" s="11" t="s">
        <v>152</v>
      </c>
      <c r="D212" s="12">
        <v>4</v>
      </c>
      <c r="E212" s="12">
        <v>4</v>
      </c>
      <c r="F212" s="12"/>
      <c r="G212" s="1"/>
      <c r="H212" s="11" t="s">
        <v>153</v>
      </c>
      <c r="I212" s="11" t="s">
        <v>138</v>
      </c>
      <c r="J212" s="11" t="s">
        <v>139</v>
      </c>
    </row>
    <row r="213" ht="30" customHeight="1" spans="1:10">
      <c r="A213" s="1"/>
      <c r="B213" s="29" t="s">
        <v>2713</v>
      </c>
      <c r="C213" s="11" t="s">
        <v>152</v>
      </c>
      <c r="D213" s="12">
        <v>5.5</v>
      </c>
      <c r="E213" s="12"/>
      <c r="F213" s="12">
        <v>5.5</v>
      </c>
      <c r="G213" s="1"/>
      <c r="H213" s="11" t="s">
        <v>153</v>
      </c>
      <c r="I213" s="11" t="s">
        <v>138</v>
      </c>
      <c r="J213" s="11" t="s">
        <v>139</v>
      </c>
    </row>
    <row r="214" ht="30" customHeight="1" spans="1:10">
      <c r="A214" s="1"/>
      <c r="B214" s="29" t="s">
        <v>2714</v>
      </c>
      <c r="C214" s="11" t="s">
        <v>152</v>
      </c>
      <c r="D214" s="12">
        <v>4</v>
      </c>
      <c r="E214" s="12">
        <v>4</v>
      </c>
      <c r="F214" s="12"/>
      <c r="G214" s="1"/>
      <c r="H214" s="11" t="s">
        <v>153</v>
      </c>
      <c r="I214" s="11" t="s">
        <v>138</v>
      </c>
      <c r="J214" s="11" t="s">
        <v>139</v>
      </c>
    </row>
    <row r="215" ht="30" customHeight="1" spans="1:10">
      <c r="A215" s="1"/>
      <c r="B215" s="29" t="s">
        <v>2715</v>
      </c>
      <c r="C215" s="11" t="s">
        <v>152</v>
      </c>
      <c r="D215" s="12">
        <v>5.5</v>
      </c>
      <c r="E215" s="12"/>
      <c r="F215" s="12">
        <v>5.5</v>
      </c>
      <c r="G215" s="1"/>
      <c r="H215" s="11" t="s">
        <v>153</v>
      </c>
      <c r="I215" s="11" t="s">
        <v>138</v>
      </c>
      <c r="J215" s="11" t="s">
        <v>139</v>
      </c>
    </row>
    <row r="216" ht="30" customHeight="1" spans="1:10">
      <c r="A216" s="1"/>
      <c r="B216" s="29" t="s">
        <v>2716</v>
      </c>
      <c r="C216" s="11" t="s">
        <v>152</v>
      </c>
      <c r="D216" s="12">
        <v>5.5</v>
      </c>
      <c r="E216" s="12"/>
      <c r="F216" s="12">
        <v>5.5</v>
      </c>
      <c r="G216" s="1"/>
      <c r="H216" s="11" t="s">
        <v>153</v>
      </c>
      <c r="I216" s="11" t="s">
        <v>138</v>
      </c>
      <c r="J216" s="11" t="s">
        <v>139</v>
      </c>
    </row>
    <row r="217" ht="30" customHeight="1" spans="1:10">
      <c r="A217" s="1"/>
      <c r="B217" s="29" t="s">
        <v>2717</v>
      </c>
      <c r="C217" s="11" t="s">
        <v>152</v>
      </c>
      <c r="D217" s="12">
        <v>4</v>
      </c>
      <c r="E217" s="12">
        <v>4</v>
      </c>
      <c r="F217" s="12"/>
      <c r="G217" s="1"/>
      <c r="H217" s="11" t="s">
        <v>153</v>
      </c>
      <c r="I217" s="11" t="s">
        <v>138</v>
      </c>
      <c r="J217" s="11" t="s">
        <v>139</v>
      </c>
    </row>
    <row r="218" ht="30" customHeight="1" spans="1:10">
      <c r="A218" s="1"/>
      <c r="B218" s="29" t="s">
        <v>2718</v>
      </c>
      <c r="C218" s="11" t="s">
        <v>152</v>
      </c>
      <c r="D218" s="12">
        <v>4</v>
      </c>
      <c r="E218" s="12">
        <v>4</v>
      </c>
      <c r="F218" s="12"/>
      <c r="G218" s="1"/>
      <c r="H218" s="11" t="s">
        <v>153</v>
      </c>
      <c r="I218" s="11" t="s">
        <v>138</v>
      </c>
      <c r="J218" s="11" t="s">
        <v>139</v>
      </c>
    </row>
    <row r="219" ht="30" customHeight="1" spans="1:10">
      <c r="A219" s="1"/>
      <c r="B219" s="29" t="s">
        <v>2719</v>
      </c>
      <c r="C219" s="11" t="s">
        <v>152</v>
      </c>
      <c r="D219" s="12">
        <v>5.5</v>
      </c>
      <c r="E219" s="12"/>
      <c r="F219" s="12">
        <v>5.5</v>
      </c>
      <c r="G219" s="1"/>
      <c r="H219" s="11" t="s">
        <v>153</v>
      </c>
      <c r="I219" s="11" t="s">
        <v>138</v>
      </c>
      <c r="J219" s="11" t="s">
        <v>139</v>
      </c>
    </row>
    <row r="220" ht="30" customHeight="1" spans="1:10">
      <c r="A220" s="1"/>
      <c r="B220" s="29" t="s">
        <v>2720</v>
      </c>
      <c r="C220" s="11" t="s">
        <v>152</v>
      </c>
      <c r="D220" s="12">
        <v>4</v>
      </c>
      <c r="E220" s="12">
        <v>4</v>
      </c>
      <c r="F220" s="12"/>
      <c r="G220" s="1"/>
      <c r="H220" s="11" t="s">
        <v>153</v>
      </c>
      <c r="I220" s="11" t="s">
        <v>138</v>
      </c>
      <c r="J220" s="11" t="s">
        <v>139</v>
      </c>
    </row>
    <row r="221" ht="30" customHeight="1" spans="1:10">
      <c r="A221" s="1"/>
      <c r="B221" s="29" t="s">
        <v>2721</v>
      </c>
      <c r="C221" s="11" t="s">
        <v>152</v>
      </c>
      <c r="D221" s="12">
        <v>4</v>
      </c>
      <c r="E221" s="12">
        <v>4</v>
      </c>
      <c r="F221" s="12"/>
      <c r="G221" s="1"/>
      <c r="H221" s="11" t="s">
        <v>153</v>
      </c>
      <c r="I221" s="11" t="s">
        <v>138</v>
      </c>
      <c r="J221" s="11" t="s">
        <v>139</v>
      </c>
    </row>
    <row r="222" ht="30" customHeight="1" spans="1:10">
      <c r="A222" s="1"/>
      <c r="B222" s="29" t="s">
        <v>2722</v>
      </c>
      <c r="C222" s="11" t="s">
        <v>152</v>
      </c>
      <c r="D222" s="12">
        <v>5.5</v>
      </c>
      <c r="E222" s="12"/>
      <c r="F222" s="12">
        <v>5.5</v>
      </c>
      <c r="G222" s="1"/>
      <c r="H222" s="11" t="s">
        <v>153</v>
      </c>
      <c r="I222" s="11" t="s">
        <v>138</v>
      </c>
      <c r="J222" s="11" t="s">
        <v>139</v>
      </c>
    </row>
    <row r="223" ht="30" customHeight="1" spans="1:10">
      <c r="A223" s="1"/>
      <c r="B223" s="29" t="s">
        <v>2723</v>
      </c>
      <c r="C223" s="11" t="s">
        <v>152</v>
      </c>
      <c r="D223" s="12">
        <v>4</v>
      </c>
      <c r="E223" s="12">
        <v>4</v>
      </c>
      <c r="F223" s="12"/>
      <c r="G223" s="1"/>
      <c r="H223" s="11" t="s">
        <v>153</v>
      </c>
      <c r="I223" s="11" t="s">
        <v>138</v>
      </c>
      <c r="J223" s="11" t="s">
        <v>139</v>
      </c>
    </row>
    <row r="224" ht="30" customHeight="1" spans="1:10">
      <c r="A224" s="1"/>
      <c r="B224" s="29" t="s">
        <v>2724</v>
      </c>
      <c r="C224" s="11" t="s">
        <v>152</v>
      </c>
      <c r="D224" s="12">
        <v>4</v>
      </c>
      <c r="E224" s="12">
        <v>4</v>
      </c>
      <c r="F224" s="12"/>
      <c r="G224" s="1"/>
      <c r="H224" s="11" t="s">
        <v>153</v>
      </c>
      <c r="I224" s="11" t="s">
        <v>138</v>
      </c>
      <c r="J224" s="11" t="s">
        <v>139</v>
      </c>
    </row>
    <row r="225" ht="30" customHeight="1" spans="1:10">
      <c r="A225" s="1"/>
      <c r="B225" s="29" t="s">
        <v>2725</v>
      </c>
      <c r="C225" s="11" t="s">
        <v>152</v>
      </c>
      <c r="D225" s="12">
        <v>5.5</v>
      </c>
      <c r="E225" s="12"/>
      <c r="F225" s="12">
        <v>5.5</v>
      </c>
      <c r="G225" s="1"/>
      <c r="H225" s="11" t="s">
        <v>153</v>
      </c>
      <c r="I225" s="11" t="s">
        <v>138</v>
      </c>
      <c r="J225" s="11" t="s">
        <v>139</v>
      </c>
    </row>
    <row r="226" ht="30" customHeight="1" spans="1:10">
      <c r="A226" s="1"/>
      <c r="B226" s="29" t="s">
        <v>2726</v>
      </c>
      <c r="C226" s="11" t="s">
        <v>152</v>
      </c>
      <c r="D226" s="12">
        <v>16.2</v>
      </c>
      <c r="E226" s="12"/>
      <c r="F226" s="12">
        <v>16.2</v>
      </c>
      <c r="G226" s="1"/>
      <c r="H226" s="11" t="s">
        <v>153</v>
      </c>
      <c r="I226" s="11" t="s">
        <v>138</v>
      </c>
      <c r="J226" s="11" t="s">
        <v>139</v>
      </c>
    </row>
    <row r="227" ht="30" customHeight="1" spans="1:10">
      <c r="A227" s="1"/>
      <c r="B227" s="29" t="s">
        <v>2727</v>
      </c>
      <c r="C227" s="11" t="s">
        <v>152</v>
      </c>
      <c r="D227" s="12">
        <v>4</v>
      </c>
      <c r="E227" s="12">
        <v>4</v>
      </c>
      <c r="F227" s="12"/>
      <c r="G227" s="1"/>
      <c r="H227" s="11" t="s">
        <v>153</v>
      </c>
      <c r="I227" s="11" t="s">
        <v>138</v>
      </c>
      <c r="J227" s="11" t="s">
        <v>139</v>
      </c>
    </row>
    <row r="228" ht="30" customHeight="1" spans="1:10">
      <c r="A228" s="1"/>
      <c r="B228" s="29" t="s">
        <v>2728</v>
      </c>
      <c r="C228" s="11" t="s">
        <v>152</v>
      </c>
      <c r="D228" s="12">
        <v>5.5</v>
      </c>
      <c r="E228" s="12"/>
      <c r="F228" s="12">
        <v>5.5</v>
      </c>
      <c r="G228" s="1"/>
      <c r="H228" s="11" t="s">
        <v>153</v>
      </c>
      <c r="I228" s="11" t="s">
        <v>138</v>
      </c>
      <c r="J228" s="11" t="s">
        <v>139</v>
      </c>
    </row>
    <row r="229" ht="30" customHeight="1" spans="1:10">
      <c r="A229" s="1"/>
      <c r="B229" s="29" t="s">
        <v>2729</v>
      </c>
      <c r="C229" s="11" t="s">
        <v>152</v>
      </c>
      <c r="D229" s="12">
        <v>4</v>
      </c>
      <c r="E229" s="12">
        <v>4</v>
      </c>
      <c r="F229" s="12"/>
      <c r="G229" s="1"/>
      <c r="H229" s="11" t="s">
        <v>153</v>
      </c>
      <c r="I229" s="11" t="s">
        <v>138</v>
      </c>
      <c r="J229" s="11" t="s">
        <v>139</v>
      </c>
    </row>
    <row r="230" ht="30" customHeight="1" spans="1:10">
      <c r="A230" s="1"/>
      <c r="B230" s="29" t="s">
        <v>2730</v>
      </c>
      <c r="C230" s="11" t="s">
        <v>152</v>
      </c>
      <c r="D230" s="12">
        <v>4</v>
      </c>
      <c r="E230" s="12">
        <v>4</v>
      </c>
      <c r="F230" s="12"/>
      <c r="G230" s="1"/>
      <c r="H230" s="11" t="s">
        <v>153</v>
      </c>
      <c r="I230" s="11" t="s">
        <v>138</v>
      </c>
      <c r="J230" s="11" t="s">
        <v>139</v>
      </c>
    </row>
    <row r="231" ht="30" customHeight="1" spans="1:10">
      <c r="A231" s="1"/>
      <c r="B231" s="29" t="s">
        <v>2731</v>
      </c>
      <c r="C231" s="11" t="s">
        <v>152</v>
      </c>
      <c r="D231" s="12">
        <v>32</v>
      </c>
      <c r="E231" s="12"/>
      <c r="F231" s="12">
        <v>32</v>
      </c>
      <c r="G231" s="1"/>
      <c r="H231" s="11" t="s">
        <v>153</v>
      </c>
      <c r="I231" s="11" t="s">
        <v>138</v>
      </c>
      <c r="J231" s="11" t="s">
        <v>139</v>
      </c>
    </row>
    <row r="232" ht="30" customHeight="1" spans="1:10">
      <c r="A232" s="1"/>
      <c r="B232" s="29" t="s">
        <v>2732</v>
      </c>
      <c r="C232" s="11" t="s">
        <v>152</v>
      </c>
      <c r="D232" s="12">
        <v>4</v>
      </c>
      <c r="E232" s="12">
        <v>4</v>
      </c>
      <c r="F232" s="12"/>
      <c r="G232" s="1"/>
      <c r="H232" s="11" t="s">
        <v>153</v>
      </c>
      <c r="I232" s="11" t="s">
        <v>138</v>
      </c>
      <c r="J232" s="11" t="s">
        <v>139</v>
      </c>
    </row>
    <row r="233" ht="30" customHeight="1" spans="1:10">
      <c r="A233" s="1"/>
      <c r="B233" s="29" t="s">
        <v>2733</v>
      </c>
      <c r="C233" s="11" t="s">
        <v>152</v>
      </c>
      <c r="D233" s="12">
        <v>4</v>
      </c>
      <c r="E233" s="12">
        <v>4</v>
      </c>
      <c r="F233" s="12"/>
      <c r="G233" s="1"/>
      <c r="H233" s="11" t="s">
        <v>153</v>
      </c>
      <c r="I233" s="11" t="s">
        <v>138</v>
      </c>
      <c r="J233" s="11" t="s">
        <v>139</v>
      </c>
    </row>
    <row r="234" ht="30" customHeight="1" spans="1:10">
      <c r="A234" s="1"/>
      <c r="B234" s="29" t="s">
        <v>2734</v>
      </c>
      <c r="C234" s="11" t="s">
        <v>152</v>
      </c>
      <c r="D234" s="12">
        <v>5.5</v>
      </c>
      <c r="E234" s="12"/>
      <c r="F234" s="12">
        <v>5.5</v>
      </c>
      <c r="G234" s="1"/>
      <c r="H234" s="11" t="s">
        <v>153</v>
      </c>
      <c r="I234" s="11" t="s">
        <v>138</v>
      </c>
      <c r="J234" s="11" t="s">
        <v>139</v>
      </c>
    </row>
    <row r="235" ht="30" customHeight="1" spans="1:10">
      <c r="A235" s="1"/>
      <c r="B235" s="29" t="s">
        <v>2735</v>
      </c>
      <c r="C235" s="11" t="s">
        <v>152</v>
      </c>
      <c r="D235" s="12">
        <v>4</v>
      </c>
      <c r="E235" s="12">
        <v>4</v>
      </c>
      <c r="F235" s="12"/>
      <c r="G235" s="1"/>
      <c r="H235" s="11" t="s">
        <v>153</v>
      </c>
      <c r="I235" s="11" t="s">
        <v>138</v>
      </c>
      <c r="J235" s="11" t="s">
        <v>139</v>
      </c>
    </row>
    <row r="236" ht="30" customHeight="1" spans="1:10">
      <c r="A236" s="1"/>
      <c r="B236" s="29" t="s">
        <v>2736</v>
      </c>
      <c r="C236" s="11" t="s">
        <v>152</v>
      </c>
      <c r="D236" s="12">
        <v>4</v>
      </c>
      <c r="E236" s="12">
        <v>4</v>
      </c>
      <c r="F236" s="12"/>
      <c r="G236" s="1"/>
      <c r="H236" s="11" t="s">
        <v>153</v>
      </c>
      <c r="I236" s="11" t="s">
        <v>138</v>
      </c>
      <c r="J236" s="11" t="s">
        <v>139</v>
      </c>
    </row>
    <row r="237" ht="30" customHeight="1" spans="1:10">
      <c r="A237" s="1"/>
      <c r="B237" s="29" t="s">
        <v>2737</v>
      </c>
      <c r="C237" s="11" t="s">
        <v>152</v>
      </c>
      <c r="D237" s="12">
        <v>4</v>
      </c>
      <c r="E237" s="12">
        <v>4</v>
      </c>
      <c r="F237" s="12"/>
      <c r="G237" s="1"/>
      <c r="H237" s="11" t="s">
        <v>153</v>
      </c>
      <c r="I237" s="11" t="s">
        <v>138</v>
      </c>
      <c r="J237" s="11" t="s">
        <v>139</v>
      </c>
    </row>
    <row r="238" ht="30" customHeight="1" spans="1:10">
      <c r="A238" s="1"/>
      <c r="B238" s="29" t="s">
        <v>2738</v>
      </c>
      <c r="C238" s="11" t="s">
        <v>152</v>
      </c>
      <c r="D238" s="12">
        <v>5.5</v>
      </c>
      <c r="E238" s="12"/>
      <c r="F238" s="12">
        <v>5.5</v>
      </c>
      <c r="G238" s="1"/>
      <c r="H238" s="11" t="s">
        <v>153</v>
      </c>
      <c r="I238" s="11" t="s">
        <v>138</v>
      </c>
      <c r="J238" s="11" t="s">
        <v>139</v>
      </c>
    </row>
    <row r="239" ht="30" customHeight="1" spans="1:10">
      <c r="A239" s="1"/>
      <c r="B239" s="29" t="s">
        <v>2739</v>
      </c>
      <c r="C239" s="11" t="s">
        <v>152</v>
      </c>
      <c r="D239" s="12">
        <v>5.5</v>
      </c>
      <c r="E239" s="12"/>
      <c r="F239" s="12">
        <v>5.5</v>
      </c>
      <c r="G239" s="1"/>
      <c r="H239" s="11" t="s">
        <v>153</v>
      </c>
      <c r="I239" s="11" t="s">
        <v>138</v>
      </c>
      <c r="J239" s="11" t="s">
        <v>139</v>
      </c>
    </row>
    <row r="240" ht="30" customHeight="1" spans="1:10">
      <c r="A240" s="1"/>
      <c r="B240" s="29" t="s">
        <v>2740</v>
      </c>
      <c r="C240" s="11" t="s">
        <v>152</v>
      </c>
      <c r="D240" s="12">
        <v>4</v>
      </c>
      <c r="E240" s="12">
        <v>4</v>
      </c>
      <c r="F240" s="12"/>
      <c r="G240" s="1"/>
      <c r="H240" s="11" t="s">
        <v>153</v>
      </c>
      <c r="I240" s="11" t="s">
        <v>138</v>
      </c>
      <c r="J240" s="11" t="s">
        <v>139</v>
      </c>
    </row>
    <row r="241" ht="30" customHeight="1" spans="1:10">
      <c r="A241" s="1"/>
      <c r="B241" s="29" t="s">
        <v>2741</v>
      </c>
      <c r="C241" s="11" t="s">
        <v>152</v>
      </c>
      <c r="D241" s="12">
        <v>4</v>
      </c>
      <c r="E241" s="12">
        <v>4</v>
      </c>
      <c r="F241" s="12"/>
      <c r="G241" s="1"/>
      <c r="H241" s="11" t="s">
        <v>153</v>
      </c>
      <c r="I241" s="11" t="s">
        <v>138</v>
      </c>
      <c r="J241" s="11" t="s">
        <v>139</v>
      </c>
    </row>
    <row r="242" ht="30" customHeight="1" spans="1:10">
      <c r="A242" s="1"/>
      <c r="B242" s="29" t="s">
        <v>2742</v>
      </c>
      <c r="C242" s="11" t="s">
        <v>152</v>
      </c>
      <c r="D242" s="12">
        <v>5.5</v>
      </c>
      <c r="E242" s="12"/>
      <c r="F242" s="12">
        <v>5.5</v>
      </c>
      <c r="G242" s="1"/>
      <c r="H242" s="11" t="s">
        <v>153</v>
      </c>
      <c r="I242" s="11" t="s">
        <v>138</v>
      </c>
      <c r="J242" s="11" t="s">
        <v>139</v>
      </c>
    </row>
    <row r="243" ht="30" customHeight="1" spans="1:10">
      <c r="A243" s="1"/>
      <c r="B243" s="29" t="s">
        <v>2743</v>
      </c>
      <c r="C243" s="11" t="s">
        <v>152</v>
      </c>
      <c r="D243" s="12">
        <v>4</v>
      </c>
      <c r="E243" s="12">
        <v>4</v>
      </c>
      <c r="F243" s="12"/>
      <c r="G243" s="1"/>
      <c r="H243" s="11" t="s">
        <v>153</v>
      </c>
      <c r="I243" s="11" t="s">
        <v>138</v>
      </c>
      <c r="J243" s="11" t="s">
        <v>139</v>
      </c>
    </row>
    <row r="244" ht="30" customHeight="1" spans="1:10">
      <c r="A244" s="1"/>
      <c r="B244" s="29" t="s">
        <v>2744</v>
      </c>
      <c r="C244" s="11" t="s">
        <v>152</v>
      </c>
      <c r="D244" s="12">
        <v>5.5</v>
      </c>
      <c r="E244" s="12"/>
      <c r="F244" s="12">
        <v>5.5</v>
      </c>
      <c r="G244" s="1"/>
      <c r="H244" s="11" t="s">
        <v>153</v>
      </c>
      <c r="I244" s="11" t="s">
        <v>138</v>
      </c>
      <c r="J244" s="11" t="s">
        <v>139</v>
      </c>
    </row>
    <row r="245" ht="30" customHeight="1" spans="1:10">
      <c r="A245" s="1"/>
      <c r="B245" s="29" t="s">
        <v>2745</v>
      </c>
      <c r="C245" s="11" t="s">
        <v>152</v>
      </c>
      <c r="D245" s="12">
        <v>4</v>
      </c>
      <c r="E245" s="12">
        <v>4</v>
      </c>
      <c r="F245" s="12"/>
      <c r="G245" s="1"/>
      <c r="H245" s="11" t="s">
        <v>153</v>
      </c>
      <c r="I245" s="11" t="s">
        <v>138</v>
      </c>
      <c r="J245" s="11" t="s">
        <v>139</v>
      </c>
    </row>
    <row r="246" ht="30" customHeight="1" spans="1:10">
      <c r="A246" s="1"/>
      <c r="B246" s="29" t="s">
        <v>2746</v>
      </c>
      <c r="C246" s="11" t="s">
        <v>152</v>
      </c>
      <c r="D246" s="12">
        <v>4</v>
      </c>
      <c r="E246" s="12">
        <v>4</v>
      </c>
      <c r="F246" s="12"/>
      <c r="G246" s="1"/>
      <c r="H246" s="11" t="s">
        <v>153</v>
      </c>
      <c r="I246" s="11" t="s">
        <v>138</v>
      </c>
      <c r="J246" s="11" t="s">
        <v>139</v>
      </c>
    </row>
    <row r="247" ht="30" customHeight="1" spans="1:10">
      <c r="A247" s="1"/>
      <c r="B247" s="29" t="s">
        <v>2747</v>
      </c>
      <c r="C247" s="11" t="s">
        <v>152</v>
      </c>
      <c r="D247" s="12">
        <v>4</v>
      </c>
      <c r="E247" s="12">
        <v>4</v>
      </c>
      <c r="F247" s="12"/>
      <c r="G247" s="1"/>
      <c r="H247" s="11" t="s">
        <v>153</v>
      </c>
      <c r="I247" s="11" t="s">
        <v>138</v>
      </c>
      <c r="J247" s="11" t="s">
        <v>139</v>
      </c>
    </row>
    <row r="248" ht="30" customHeight="1" spans="1:10">
      <c r="A248" s="1"/>
      <c r="B248" s="29" t="s">
        <v>2748</v>
      </c>
      <c r="C248" s="11" t="s">
        <v>152</v>
      </c>
      <c r="D248" s="12">
        <v>5.5</v>
      </c>
      <c r="E248" s="12"/>
      <c r="F248" s="12">
        <v>5.5</v>
      </c>
      <c r="G248" s="1"/>
      <c r="H248" s="11" t="s">
        <v>153</v>
      </c>
      <c r="I248" s="11" t="s">
        <v>138</v>
      </c>
      <c r="J248" s="11" t="s">
        <v>139</v>
      </c>
    </row>
    <row r="249" ht="30" customHeight="1" spans="1:10">
      <c r="A249" s="1"/>
      <c r="B249" s="29" t="s">
        <v>2749</v>
      </c>
      <c r="C249" s="11" t="s">
        <v>152</v>
      </c>
      <c r="D249" s="12">
        <v>5.5</v>
      </c>
      <c r="E249" s="12"/>
      <c r="F249" s="12">
        <v>5.5</v>
      </c>
      <c r="G249" s="1"/>
      <c r="H249" s="11" t="s">
        <v>153</v>
      </c>
      <c r="I249" s="11" t="s">
        <v>138</v>
      </c>
      <c r="J249" s="11" t="s">
        <v>139</v>
      </c>
    </row>
    <row r="250" ht="30" customHeight="1" spans="1:10">
      <c r="A250" s="1"/>
      <c r="B250" s="29" t="s">
        <v>2750</v>
      </c>
      <c r="C250" s="11" t="s">
        <v>152</v>
      </c>
      <c r="D250" s="12">
        <v>5.5</v>
      </c>
      <c r="E250" s="12"/>
      <c r="F250" s="12">
        <v>5.5</v>
      </c>
      <c r="G250" s="1"/>
      <c r="H250" s="11" t="s">
        <v>153</v>
      </c>
      <c r="I250" s="11" t="s">
        <v>138</v>
      </c>
      <c r="J250" s="11" t="s">
        <v>139</v>
      </c>
    </row>
    <row r="251" ht="30" customHeight="1" spans="1:10">
      <c r="A251" s="1"/>
      <c r="B251" s="29" t="s">
        <v>2751</v>
      </c>
      <c r="C251" s="11" t="s">
        <v>152</v>
      </c>
      <c r="D251" s="12">
        <v>5.5</v>
      </c>
      <c r="E251" s="12"/>
      <c r="F251" s="12">
        <v>5.5</v>
      </c>
      <c r="G251" s="1"/>
      <c r="H251" s="11" t="s">
        <v>153</v>
      </c>
      <c r="I251" s="11" t="s">
        <v>138</v>
      </c>
      <c r="J251" s="11" t="s">
        <v>139</v>
      </c>
    </row>
    <row r="252" ht="30" customHeight="1" spans="1:10">
      <c r="A252" s="1"/>
      <c r="B252" s="29" t="s">
        <v>2752</v>
      </c>
      <c r="C252" s="11" t="s">
        <v>152</v>
      </c>
      <c r="D252" s="12">
        <v>4</v>
      </c>
      <c r="E252" s="12">
        <v>4</v>
      </c>
      <c r="F252" s="12"/>
      <c r="G252" s="1"/>
      <c r="H252" s="11" t="s">
        <v>153</v>
      </c>
      <c r="I252" s="11" t="s">
        <v>138</v>
      </c>
      <c r="J252" s="11" t="s">
        <v>139</v>
      </c>
    </row>
    <row r="253" ht="30" customHeight="1" spans="1:10">
      <c r="A253" s="1"/>
      <c r="B253" s="29" t="s">
        <v>2753</v>
      </c>
      <c r="C253" s="11" t="s">
        <v>152</v>
      </c>
      <c r="D253" s="12">
        <v>5.5</v>
      </c>
      <c r="E253" s="12"/>
      <c r="F253" s="12">
        <v>5.5</v>
      </c>
      <c r="G253" s="1"/>
      <c r="H253" s="11" t="s">
        <v>153</v>
      </c>
      <c r="I253" s="11" t="s">
        <v>138</v>
      </c>
      <c r="J253" s="11" t="s">
        <v>139</v>
      </c>
    </row>
    <row r="254" ht="30" customHeight="1" spans="1:10">
      <c r="A254" s="1"/>
      <c r="B254" s="29" t="s">
        <v>2754</v>
      </c>
      <c r="C254" s="11" t="s">
        <v>152</v>
      </c>
      <c r="D254" s="12">
        <v>4</v>
      </c>
      <c r="E254" s="12">
        <v>4</v>
      </c>
      <c r="F254" s="12"/>
      <c r="G254" s="1"/>
      <c r="H254" s="11" t="s">
        <v>153</v>
      </c>
      <c r="I254" s="11" t="s">
        <v>138</v>
      </c>
      <c r="J254" s="11" t="s">
        <v>139</v>
      </c>
    </row>
    <row r="255" ht="30" customHeight="1" spans="1:10">
      <c r="A255" s="1"/>
      <c r="B255" s="29" t="s">
        <v>2755</v>
      </c>
      <c r="C255" s="11" t="s">
        <v>152</v>
      </c>
      <c r="D255" s="12">
        <v>5.5</v>
      </c>
      <c r="E255" s="12"/>
      <c r="F255" s="12">
        <v>5.5</v>
      </c>
      <c r="G255" s="1"/>
      <c r="H255" s="11" t="s">
        <v>153</v>
      </c>
      <c r="I255" s="11" t="s">
        <v>138</v>
      </c>
      <c r="J255" s="11" t="s">
        <v>139</v>
      </c>
    </row>
    <row r="256" ht="30" customHeight="1" spans="1:10">
      <c r="A256" s="1"/>
      <c r="B256" s="29" t="s">
        <v>2756</v>
      </c>
      <c r="C256" s="11" t="s">
        <v>152</v>
      </c>
      <c r="D256" s="12">
        <v>4</v>
      </c>
      <c r="E256" s="12">
        <v>4</v>
      </c>
      <c r="F256" s="12"/>
      <c r="G256" s="1"/>
      <c r="H256" s="11" t="s">
        <v>153</v>
      </c>
      <c r="I256" s="11" t="s">
        <v>138</v>
      </c>
      <c r="J256" s="11" t="s">
        <v>139</v>
      </c>
    </row>
    <row r="257" ht="30" customHeight="1" spans="1:10">
      <c r="A257" s="1"/>
      <c r="B257" s="29" t="s">
        <v>2757</v>
      </c>
      <c r="C257" s="11" t="s">
        <v>152</v>
      </c>
      <c r="D257" s="12">
        <v>4</v>
      </c>
      <c r="E257" s="12">
        <v>4</v>
      </c>
      <c r="F257" s="12"/>
      <c r="G257" s="1"/>
      <c r="H257" s="11" t="s">
        <v>153</v>
      </c>
      <c r="I257" s="11" t="s">
        <v>138</v>
      </c>
      <c r="J257" s="11" t="s">
        <v>139</v>
      </c>
    </row>
    <row r="258" ht="30" customHeight="1" spans="1:10">
      <c r="A258" s="1"/>
      <c r="B258" s="29" t="s">
        <v>2758</v>
      </c>
      <c r="C258" s="11" t="s">
        <v>152</v>
      </c>
      <c r="D258" s="12">
        <v>5.5</v>
      </c>
      <c r="E258" s="12"/>
      <c r="F258" s="12">
        <v>5.5</v>
      </c>
      <c r="G258" s="1"/>
      <c r="H258" s="11" t="s">
        <v>153</v>
      </c>
      <c r="I258" s="11" t="s">
        <v>138</v>
      </c>
      <c r="J258" s="11" t="s">
        <v>139</v>
      </c>
    </row>
    <row r="259" ht="30" customHeight="1" spans="1:10">
      <c r="A259" s="1"/>
      <c r="B259" s="29" t="s">
        <v>2759</v>
      </c>
      <c r="C259" s="11" t="s">
        <v>152</v>
      </c>
      <c r="D259" s="12">
        <v>4</v>
      </c>
      <c r="E259" s="12">
        <v>4</v>
      </c>
      <c r="F259" s="12"/>
      <c r="G259" s="1"/>
      <c r="H259" s="11" t="s">
        <v>153</v>
      </c>
      <c r="I259" s="11" t="s">
        <v>138</v>
      </c>
      <c r="J259" s="11" t="s">
        <v>139</v>
      </c>
    </row>
    <row r="260" ht="30" customHeight="1" spans="1:10">
      <c r="A260" s="1"/>
      <c r="B260" s="29" t="s">
        <v>2760</v>
      </c>
      <c r="C260" s="11" t="s">
        <v>152</v>
      </c>
      <c r="D260" s="12">
        <v>5.5</v>
      </c>
      <c r="E260" s="12"/>
      <c r="F260" s="12">
        <v>5.5</v>
      </c>
      <c r="G260" s="1"/>
      <c r="H260" s="11" t="s">
        <v>153</v>
      </c>
      <c r="I260" s="11" t="s">
        <v>138</v>
      </c>
      <c r="J260" s="11" t="s">
        <v>139</v>
      </c>
    </row>
    <row r="261" ht="30" customHeight="1" spans="1:10">
      <c r="A261" s="1"/>
      <c r="B261" s="29" t="s">
        <v>2761</v>
      </c>
      <c r="C261" s="11" t="s">
        <v>152</v>
      </c>
      <c r="D261" s="12">
        <v>5.5</v>
      </c>
      <c r="E261" s="12"/>
      <c r="F261" s="12">
        <v>5.5</v>
      </c>
      <c r="G261" s="1"/>
      <c r="H261" s="11" t="s">
        <v>153</v>
      </c>
      <c r="I261" s="11" t="s">
        <v>138</v>
      </c>
      <c r="J261" s="11" t="s">
        <v>139</v>
      </c>
    </row>
    <row r="262" ht="30" customHeight="1" spans="1:10">
      <c r="A262" s="1"/>
      <c r="B262" s="29" t="s">
        <v>2762</v>
      </c>
      <c r="C262" s="11" t="s">
        <v>152</v>
      </c>
      <c r="D262" s="12">
        <v>5.5</v>
      </c>
      <c r="E262" s="12"/>
      <c r="F262" s="12">
        <v>5.5</v>
      </c>
      <c r="G262" s="1"/>
      <c r="H262" s="11" t="s">
        <v>153</v>
      </c>
      <c r="I262" s="11" t="s">
        <v>138</v>
      </c>
      <c r="J262" s="11" t="s">
        <v>139</v>
      </c>
    </row>
    <row r="263" ht="30" customHeight="1" spans="1:10">
      <c r="A263" s="1"/>
      <c r="B263" s="29" t="s">
        <v>2763</v>
      </c>
      <c r="C263" s="11" t="s">
        <v>152</v>
      </c>
      <c r="D263" s="12">
        <v>4</v>
      </c>
      <c r="E263" s="12">
        <v>4</v>
      </c>
      <c r="F263" s="12"/>
      <c r="G263" s="1"/>
      <c r="H263" s="11" t="s">
        <v>153</v>
      </c>
      <c r="I263" s="11" t="s">
        <v>138</v>
      </c>
      <c r="J263" s="11" t="s">
        <v>139</v>
      </c>
    </row>
    <row r="264" ht="30" customHeight="1" spans="1:10">
      <c r="A264" s="1"/>
      <c r="B264" s="29" t="s">
        <v>2764</v>
      </c>
      <c r="C264" s="11" t="s">
        <v>152</v>
      </c>
      <c r="D264" s="12">
        <v>16.2</v>
      </c>
      <c r="E264" s="12"/>
      <c r="F264" s="12">
        <v>16.2</v>
      </c>
      <c r="G264" s="1"/>
      <c r="H264" s="11" t="s">
        <v>153</v>
      </c>
      <c r="I264" s="11" t="s">
        <v>138</v>
      </c>
      <c r="J264" s="11" t="s">
        <v>139</v>
      </c>
    </row>
    <row r="265" ht="30" customHeight="1" spans="1:10">
      <c r="A265" s="1"/>
      <c r="B265" s="29" t="s">
        <v>2765</v>
      </c>
      <c r="C265" s="11" t="s">
        <v>152</v>
      </c>
      <c r="D265" s="12">
        <v>4</v>
      </c>
      <c r="E265" s="12">
        <v>4</v>
      </c>
      <c r="F265" s="12"/>
      <c r="G265" s="1"/>
      <c r="H265" s="11" t="s">
        <v>153</v>
      </c>
      <c r="I265" s="11" t="s">
        <v>138</v>
      </c>
      <c r="J265" s="11" t="s">
        <v>139</v>
      </c>
    </row>
    <row r="266" ht="30" customHeight="1" spans="1:10">
      <c r="A266" s="1"/>
      <c r="B266" s="29" t="s">
        <v>2766</v>
      </c>
      <c r="C266" s="11" t="s">
        <v>152</v>
      </c>
      <c r="D266" s="12">
        <v>5.5</v>
      </c>
      <c r="E266" s="12"/>
      <c r="F266" s="12">
        <v>5.5</v>
      </c>
      <c r="G266" s="1"/>
      <c r="H266" s="11" t="s">
        <v>153</v>
      </c>
      <c r="I266" s="11" t="s">
        <v>138</v>
      </c>
      <c r="J266" s="11" t="s">
        <v>139</v>
      </c>
    </row>
    <row r="267" ht="30" customHeight="1" spans="1:10">
      <c r="A267" s="1"/>
      <c r="B267" s="29" t="s">
        <v>2767</v>
      </c>
      <c r="C267" s="11" t="s">
        <v>152</v>
      </c>
      <c r="D267" s="12">
        <v>4</v>
      </c>
      <c r="E267" s="12">
        <v>4</v>
      </c>
      <c r="F267" s="12"/>
      <c r="G267" s="1"/>
      <c r="H267" s="11" t="s">
        <v>153</v>
      </c>
      <c r="I267" s="11" t="s">
        <v>138</v>
      </c>
      <c r="J267" s="11" t="s">
        <v>139</v>
      </c>
    </row>
    <row r="268" ht="30" customHeight="1" spans="1:10">
      <c r="A268" s="1"/>
      <c r="B268" s="29" t="s">
        <v>2768</v>
      </c>
      <c r="C268" s="11" t="s">
        <v>152</v>
      </c>
      <c r="D268" s="12">
        <v>4</v>
      </c>
      <c r="E268" s="12">
        <v>4</v>
      </c>
      <c r="F268" s="12"/>
      <c r="G268" s="1"/>
      <c r="H268" s="11" t="s">
        <v>153</v>
      </c>
      <c r="I268" s="11" t="s">
        <v>138</v>
      </c>
      <c r="J268" s="11" t="s">
        <v>139</v>
      </c>
    </row>
    <row r="269" ht="30" customHeight="1" spans="1:10">
      <c r="A269" s="1"/>
      <c r="B269" s="29" t="s">
        <v>2769</v>
      </c>
      <c r="C269" s="11" t="s">
        <v>152</v>
      </c>
      <c r="D269" s="12">
        <v>4</v>
      </c>
      <c r="E269" s="12">
        <v>4</v>
      </c>
      <c r="F269" s="12"/>
      <c r="G269" s="1"/>
      <c r="H269" s="11" t="s">
        <v>153</v>
      </c>
      <c r="I269" s="11" t="s">
        <v>138</v>
      </c>
      <c r="J269" s="11" t="s">
        <v>139</v>
      </c>
    </row>
    <row r="270" ht="30" customHeight="1" spans="1:10">
      <c r="A270" s="1"/>
      <c r="B270" s="29" t="s">
        <v>2770</v>
      </c>
      <c r="C270" s="11" t="s">
        <v>152</v>
      </c>
      <c r="D270" s="12">
        <v>4</v>
      </c>
      <c r="E270" s="12">
        <v>4</v>
      </c>
      <c r="F270" s="12"/>
      <c r="G270" s="1"/>
      <c r="H270" s="11" t="s">
        <v>153</v>
      </c>
      <c r="I270" s="11" t="s">
        <v>138</v>
      </c>
      <c r="J270" s="11" t="s">
        <v>139</v>
      </c>
    </row>
    <row r="271" ht="30" customHeight="1" spans="1:10">
      <c r="A271" s="1"/>
      <c r="B271" s="29" t="s">
        <v>2771</v>
      </c>
      <c r="C271" s="11" t="s">
        <v>152</v>
      </c>
      <c r="D271" s="12">
        <v>5.5</v>
      </c>
      <c r="E271" s="12"/>
      <c r="F271" s="12">
        <v>5.5</v>
      </c>
      <c r="G271" s="1"/>
      <c r="H271" s="11" t="s">
        <v>153</v>
      </c>
      <c r="I271" s="11" t="s">
        <v>138</v>
      </c>
      <c r="J271" s="11" t="s">
        <v>139</v>
      </c>
    </row>
    <row r="272" ht="30" customHeight="1" spans="1:10">
      <c r="A272" s="1"/>
      <c r="B272" s="29" t="s">
        <v>2772</v>
      </c>
      <c r="C272" s="11" t="s">
        <v>152</v>
      </c>
      <c r="D272" s="12">
        <v>5.5</v>
      </c>
      <c r="E272" s="12"/>
      <c r="F272" s="12">
        <v>5.5</v>
      </c>
      <c r="G272" s="1"/>
      <c r="H272" s="11" t="s">
        <v>153</v>
      </c>
      <c r="I272" s="11" t="s">
        <v>138</v>
      </c>
      <c r="J272" s="11" t="s">
        <v>139</v>
      </c>
    </row>
    <row r="273" ht="30" customHeight="1" spans="1:10">
      <c r="A273" s="1"/>
      <c r="B273" s="29" t="s">
        <v>2773</v>
      </c>
      <c r="C273" s="11" t="s">
        <v>152</v>
      </c>
      <c r="D273" s="12">
        <v>5.5</v>
      </c>
      <c r="E273" s="12"/>
      <c r="F273" s="12">
        <v>5.5</v>
      </c>
      <c r="G273" s="1"/>
      <c r="H273" s="11" t="s">
        <v>153</v>
      </c>
      <c r="I273" s="11" t="s">
        <v>138</v>
      </c>
      <c r="J273" s="11" t="s">
        <v>139</v>
      </c>
    </row>
    <row r="274" ht="30" customHeight="1" spans="1:10">
      <c r="A274" s="1"/>
      <c r="B274" s="29" t="s">
        <v>2774</v>
      </c>
      <c r="C274" s="11" t="s">
        <v>152</v>
      </c>
      <c r="D274" s="12">
        <v>4</v>
      </c>
      <c r="E274" s="12">
        <v>4</v>
      </c>
      <c r="F274" s="12"/>
      <c r="G274" s="1"/>
      <c r="H274" s="11" t="s">
        <v>153</v>
      </c>
      <c r="I274" s="11" t="s">
        <v>138</v>
      </c>
      <c r="J274" s="11" t="s">
        <v>139</v>
      </c>
    </row>
    <row r="275" ht="30" customHeight="1" spans="1:10">
      <c r="A275" s="1"/>
      <c r="B275" s="29" t="s">
        <v>2775</v>
      </c>
      <c r="C275" s="11" t="s">
        <v>152</v>
      </c>
      <c r="D275" s="12">
        <v>4</v>
      </c>
      <c r="E275" s="12">
        <v>4</v>
      </c>
      <c r="F275" s="12"/>
      <c r="G275" s="1"/>
      <c r="H275" s="11" t="s">
        <v>153</v>
      </c>
      <c r="I275" s="11" t="s">
        <v>138</v>
      </c>
      <c r="J275" s="11" t="s">
        <v>139</v>
      </c>
    </row>
    <row r="276" ht="30" customHeight="1" spans="1:10">
      <c r="A276" s="1"/>
      <c r="B276" s="29" t="s">
        <v>2776</v>
      </c>
      <c r="C276" s="11" t="s">
        <v>152</v>
      </c>
      <c r="D276" s="12">
        <v>5.5</v>
      </c>
      <c r="E276" s="12"/>
      <c r="F276" s="12">
        <v>5.5</v>
      </c>
      <c r="G276" s="1"/>
      <c r="H276" s="11" t="s">
        <v>153</v>
      </c>
      <c r="I276" s="11" t="s">
        <v>138</v>
      </c>
      <c r="J276" s="11" t="s">
        <v>139</v>
      </c>
    </row>
    <row r="277" ht="30" customHeight="1" spans="1:10">
      <c r="A277" s="1"/>
      <c r="B277" s="29" t="s">
        <v>2777</v>
      </c>
      <c r="C277" s="11" t="s">
        <v>152</v>
      </c>
      <c r="D277" s="12">
        <v>5.5</v>
      </c>
      <c r="E277" s="12"/>
      <c r="F277" s="12">
        <v>5.5</v>
      </c>
      <c r="G277" s="1"/>
      <c r="H277" s="11" t="s">
        <v>153</v>
      </c>
      <c r="I277" s="11" t="s">
        <v>138</v>
      </c>
      <c r="J277" s="11" t="s">
        <v>139</v>
      </c>
    </row>
    <row r="278" ht="30" customHeight="1" spans="1:10">
      <c r="A278" s="1"/>
      <c r="B278" s="29" t="s">
        <v>2778</v>
      </c>
      <c r="C278" s="11" t="s">
        <v>152</v>
      </c>
      <c r="D278" s="12">
        <v>4</v>
      </c>
      <c r="E278" s="12">
        <v>4</v>
      </c>
      <c r="F278" s="12"/>
      <c r="G278" s="1"/>
      <c r="H278" s="11" t="s">
        <v>153</v>
      </c>
      <c r="I278" s="11" t="s">
        <v>138</v>
      </c>
      <c r="J278" s="11" t="s">
        <v>139</v>
      </c>
    </row>
    <row r="279" ht="30" customHeight="1" spans="1:10">
      <c r="A279" s="1"/>
      <c r="B279" s="29" t="s">
        <v>2779</v>
      </c>
      <c r="C279" s="11" t="s">
        <v>152</v>
      </c>
      <c r="D279" s="12">
        <v>4</v>
      </c>
      <c r="E279" s="12">
        <v>4</v>
      </c>
      <c r="F279" s="12"/>
      <c r="G279" s="1"/>
      <c r="H279" s="11" t="s">
        <v>153</v>
      </c>
      <c r="I279" s="11" t="s">
        <v>138</v>
      </c>
      <c r="J279" s="11" t="s">
        <v>139</v>
      </c>
    </row>
    <row r="280" ht="30" customHeight="1" spans="1:10">
      <c r="A280" s="1"/>
      <c r="B280" s="29" t="s">
        <v>2780</v>
      </c>
      <c r="C280" s="11" t="s">
        <v>152</v>
      </c>
      <c r="D280" s="12">
        <v>4</v>
      </c>
      <c r="E280" s="12">
        <v>4</v>
      </c>
      <c r="F280" s="12"/>
      <c r="G280" s="1"/>
      <c r="H280" s="11" t="s">
        <v>153</v>
      </c>
      <c r="I280" s="11" t="s">
        <v>138</v>
      </c>
      <c r="J280" s="11" t="s">
        <v>139</v>
      </c>
    </row>
    <row r="281" ht="30" customHeight="1" spans="1:10">
      <c r="A281" s="1"/>
      <c r="B281" s="29" t="s">
        <v>2781</v>
      </c>
      <c r="C281" s="11" t="s">
        <v>152</v>
      </c>
      <c r="D281" s="12">
        <v>4</v>
      </c>
      <c r="E281" s="12">
        <v>4</v>
      </c>
      <c r="F281" s="12"/>
      <c r="G281" s="1"/>
      <c r="H281" s="11" t="s">
        <v>153</v>
      </c>
      <c r="I281" s="11" t="s">
        <v>138</v>
      </c>
      <c r="J281" s="11" t="s">
        <v>139</v>
      </c>
    </row>
    <row r="282" ht="30" customHeight="1" spans="1:10">
      <c r="A282" s="1"/>
      <c r="B282" s="29" t="s">
        <v>2782</v>
      </c>
      <c r="C282" s="11" t="s">
        <v>152</v>
      </c>
      <c r="D282" s="12">
        <v>5.5</v>
      </c>
      <c r="E282" s="12"/>
      <c r="F282" s="12">
        <v>5.5</v>
      </c>
      <c r="G282" s="1"/>
      <c r="H282" s="11" t="s">
        <v>153</v>
      </c>
      <c r="I282" s="11" t="s">
        <v>138</v>
      </c>
      <c r="J282" s="11" t="s">
        <v>139</v>
      </c>
    </row>
    <row r="283" ht="30" customHeight="1" spans="1:10">
      <c r="A283" s="1"/>
      <c r="B283" s="29" t="s">
        <v>2783</v>
      </c>
      <c r="C283" s="11" t="s">
        <v>152</v>
      </c>
      <c r="D283" s="12">
        <v>4</v>
      </c>
      <c r="E283" s="12">
        <v>4</v>
      </c>
      <c r="F283" s="12"/>
      <c r="G283" s="1"/>
      <c r="H283" s="11" t="s">
        <v>153</v>
      </c>
      <c r="I283" s="11" t="s">
        <v>138</v>
      </c>
      <c r="J283" s="11" t="s">
        <v>139</v>
      </c>
    </row>
    <row r="284" ht="30" customHeight="1" spans="1:10">
      <c r="A284" s="1"/>
      <c r="B284" s="29" t="s">
        <v>2784</v>
      </c>
      <c r="C284" s="11" t="s">
        <v>152</v>
      </c>
      <c r="D284" s="12">
        <v>4</v>
      </c>
      <c r="E284" s="12">
        <v>4</v>
      </c>
      <c r="F284" s="12"/>
      <c r="G284" s="1"/>
      <c r="H284" s="11" t="s">
        <v>153</v>
      </c>
      <c r="I284" s="11" t="s">
        <v>138</v>
      </c>
      <c r="J284" s="11" t="s">
        <v>139</v>
      </c>
    </row>
    <row r="285" ht="30" customHeight="1" spans="1:10">
      <c r="A285" s="1"/>
      <c r="B285" s="29" t="s">
        <v>2785</v>
      </c>
      <c r="C285" s="11" t="s">
        <v>152</v>
      </c>
      <c r="D285" s="12">
        <v>4</v>
      </c>
      <c r="E285" s="12">
        <v>4</v>
      </c>
      <c r="F285" s="12"/>
      <c r="G285" s="1"/>
      <c r="H285" s="11" t="s">
        <v>153</v>
      </c>
      <c r="I285" s="11" t="s">
        <v>138</v>
      </c>
      <c r="J285" s="11" t="s">
        <v>139</v>
      </c>
    </row>
    <row r="286" ht="30" customHeight="1" spans="1:10">
      <c r="A286" s="1"/>
      <c r="B286" s="29" t="s">
        <v>2786</v>
      </c>
      <c r="C286" s="11" t="s">
        <v>152</v>
      </c>
      <c r="D286" s="12">
        <v>4</v>
      </c>
      <c r="E286" s="12">
        <v>4</v>
      </c>
      <c r="F286" s="12"/>
      <c r="G286" s="1"/>
      <c r="H286" s="11" t="s">
        <v>153</v>
      </c>
      <c r="I286" s="11" t="s">
        <v>138</v>
      </c>
      <c r="J286" s="11" t="s">
        <v>139</v>
      </c>
    </row>
    <row r="287" ht="30" customHeight="1" spans="1:10">
      <c r="A287" s="1"/>
      <c r="B287" s="29" t="s">
        <v>2787</v>
      </c>
      <c r="C287" s="11" t="s">
        <v>152</v>
      </c>
      <c r="D287" s="12">
        <v>4</v>
      </c>
      <c r="E287" s="12">
        <v>4</v>
      </c>
      <c r="F287" s="12"/>
      <c r="G287" s="1"/>
      <c r="H287" s="11" t="s">
        <v>153</v>
      </c>
      <c r="I287" s="11" t="s">
        <v>138</v>
      </c>
      <c r="J287" s="11" t="s">
        <v>139</v>
      </c>
    </row>
    <row r="288" ht="30" customHeight="1" spans="1:10">
      <c r="A288" s="1"/>
      <c r="B288" s="29" t="s">
        <v>2788</v>
      </c>
      <c r="C288" s="11" t="s">
        <v>152</v>
      </c>
      <c r="D288" s="12">
        <v>4</v>
      </c>
      <c r="E288" s="12">
        <v>4</v>
      </c>
      <c r="F288" s="12"/>
      <c r="G288" s="1"/>
      <c r="H288" s="11" t="s">
        <v>153</v>
      </c>
      <c r="I288" s="11" t="s">
        <v>138</v>
      </c>
      <c r="J288" s="11" t="s">
        <v>139</v>
      </c>
    </row>
    <row r="289" ht="30" customHeight="1" spans="1:10">
      <c r="A289" s="1"/>
      <c r="B289" s="29" t="s">
        <v>2789</v>
      </c>
      <c r="C289" s="11" t="s">
        <v>152</v>
      </c>
      <c r="D289" s="12">
        <v>5.5</v>
      </c>
      <c r="E289" s="12"/>
      <c r="F289" s="12">
        <v>5.5</v>
      </c>
      <c r="G289" s="1"/>
      <c r="H289" s="11" t="s">
        <v>153</v>
      </c>
      <c r="I289" s="11" t="s">
        <v>138</v>
      </c>
      <c r="J289" s="11" t="s">
        <v>139</v>
      </c>
    </row>
    <row r="290" ht="30" customHeight="1" spans="1:10">
      <c r="A290" s="1"/>
      <c r="B290" s="29" t="s">
        <v>2790</v>
      </c>
      <c r="C290" s="11" t="s">
        <v>152</v>
      </c>
      <c r="D290" s="12">
        <v>4</v>
      </c>
      <c r="E290" s="12">
        <v>4</v>
      </c>
      <c r="F290" s="12"/>
      <c r="G290" s="1"/>
      <c r="H290" s="11" t="s">
        <v>153</v>
      </c>
      <c r="I290" s="11" t="s">
        <v>138</v>
      </c>
      <c r="J290" s="11" t="s">
        <v>139</v>
      </c>
    </row>
    <row r="291" ht="30" customHeight="1" spans="1:10">
      <c r="A291" s="1"/>
      <c r="B291" s="29" t="s">
        <v>2791</v>
      </c>
      <c r="C291" s="11" t="s">
        <v>152</v>
      </c>
      <c r="D291" s="12">
        <v>5.5</v>
      </c>
      <c r="E291" s="12"/>
      <c r="F291" s="12">
        <v>5.5</v>
      </c>
      <c r="G291" s="1"/>
      <c r="H291" s="11" t="s">
        <v>153</v>
      </c>
      <c r="I291" s="11" t="s">
        <v>138</v>
      </c>
      <c r="J291" s="11" t="s">
        <v>139</v>
      </c>
    </row>
    <row r="292" ht="30" customHeight="1" spans="1:10">
      <c r="A292" s="1"/>
      <c r="B292" s="29" t="s">
        <v>2792</v>
      </c>
      <c r="C292" s="11" t="s">
        <v>152</v>
      </c>
      <c r="D292" s="12">
        <v>5.5</v>
      </c>
      <c r="E292" s="12"/>
      <c r="F292" s="12">
        <v>5.5</v>
      </c>
      <c r="G292" s="1"/>
      <c r="H292" s="11" t="s">
        <v>153</v>
      </c>
      <c r="I292" s="11" t="s">
        <v>138</v>
      </c>
      <c r="J292" s="11" t="s">
        <v>139</v>
      </c>
    </row>
    <row r="293" ht="30" customHeight="1" spans="1:10">
      <c r="A293" s="1"/>
      <c r="B293" s="29" t="s">
        <v>2793</v>
      </c>
      <c r="C293" s="11" t="s">
        <v>152</v>
      </c>
      <c r="D293" s="12">
        <v>4</v>
      </c>
      <c r="E293" s="12">
        <v>4</v>
      </c>
      <c r="F293" s="12"/>
      <c r="G293" s="1"/>
      <c r="H293" s="11" t="s">
        <v>153</v>
      </c>
      <c r="I293" s="11" t="s">
        <v>138</v>
      </c>
      <c r="J293" s="11" t="s">
        <v>139</v>
      </c>
    </row>
    <row r="294" ht="30" customHeight="1" spans="1:10">
      <c r="A294" s="1"/>
      <c r="B294" s="29" t="s">
        <v>2794</v>
      </c>
      <c r="C294" s="11" t="s">
        <v>152</v>
      </c>
      <c r="D294" s="12">
        <v>4</v>
      </c>
      <c r="E294" s="12">
        <v>4</v>
      </c>
      <c r="F294" s="12"/>
      <c r="G294" s="1"/>
      <c r="H294" s="11" t="s">
        <v>153</v>
      </c>
      <c r="I294" s="11" t="s">
        <v>138</v>
      </c>
      <c r="J294" s="11" t="s">
        <v>139</v>
      </c>
    </row>
    <row r="295" ht="30" customHeight="1" spans="1:10">
      <c r="A295" s="1"/>
      <c r="B295" s="29" t="s">
        <v>2795</v>
      </c>
      <c r="C295" s="11" t="s">
        <v>152</v>
      </c>
      <c r="D295" s="12">
        <v>4</v>
      </c>
      <c r="E295" s="12">
        <v>4</v>
      </c>
      <c r="F295" s="12"/>
      <c r="G295" s="1"/>
      <c r="H295" s="11" t="s">
        <v>153</v>
      </c>
      <c r="I295" s="11" t="s">
        <v>138</v>
      </c>
      <c r="J295" s="11" t="s">
        <v>139</v>
      </c>
    </row>
    <row r="296" ht="30" customHeight="1" spans="1:10">
      <c r="A296" s="1"/>
      <c r="B296" s="29" t="s">
        <v>2796</v>
      </c>
      <c r="C296" s="11" t="s">
        <v>152</v>
      </c>
      <c r="D296" s="12">
        <v>5.5</v>
      </c>
      <c r="E296" s="12"/>
      <c r="F296" s="12">
        <v>5.5</v>
      </c>
      <c r="G296" s="1"/>
      <c r="H296" s="11" t="s">
        <v>153</v>
      </c>
      <c r="I296" s="11" t="s">
        <v>138</v>
      </c>
      <c r="J296" s="11" t="s">
        <v>139</v>
      </c>
    </row>
    <row r="297" ht="30" customHeight="1" spans="1:10">
      <c r="A297" s="1"/>
      <c r="B297" s="29" t="s">
        <v>2797</v>
      </c>
      <c r="C297" s="11" t="s">
        <v>152</v>
      </c>
      <c r="D297" s="12">
        <v>4</v>
      </c>
      <c r="E297" s="12">
        <v>4</v>
      </c>
      <c r="F297" s="12"/>
      <c r="G297" s="1"/>
      <c r="H297" s="11" t="s">
        <v>153</v>
      </c>
      <c r="I297" s="11" t="s">
        <v>138</v>
      </c>
      <c r="J297" s="11" t="s">
        <v>139</v>
      </c>
    </row>
    <row r="298" ht="30" customHeight="1" spans="1:10">
      <c r="A298" s="1"/>
      <c r="B298" s="29" t="s">
        <v>2798</v>
      </c>
      <c r="C298" s="11" t="s">
        <v>152</v>
      </c>
      <c r="D298" s="12">
        <v>5.5</v>
      </c>
      <c r="E298" s="12"/>
      <c r="F298" s="12">
        <v>5.5</v>
      </c>
      <c r="G298" s="1"/>
      <c r="H298" s="11" t="s">
        <v>153</v>
      </c>
      <c r="I298" s="11" t="s">
        <v>138</v>
      </c>
      <c r="J298" s="11" t="s">
        <v>139</v>
      </c>
    </row>
    <row r="299" ht="30" customHeight="1" spans="1:10">
      <c r="A299" s="1"/>
      <c r="B299" s="29" t="s">
        <v>2799</v>
      </c>
      <c r="C299" s="11" t="s">
        <v>152</v>
      </c>
      <c r="D299" s="12">
        <v>5.5</v>
      </c>
      <c r="E299" s="12"/>
      <c r="F299" s="12">
        <v>5.5</v>
      </c>
      <c r="G299" s="1"/>
      <c r="H299" s="11" t="s">
        <v>153</v>
      </c>
      <c r="I299" s="11" t="s">
        <v>138</v>
      </c>
      <c r="J299" s="11" t="s">
        <v>139</v>
      </c>
    </row>
    <row r="300" ht="30" customHeight="1" spans="1:10">
      <c r="A300" s="1"/>
      <c r="B300" s="29" t="s">
        <v>2800</v>
      </c>
      <c r="C300" s="11" t="s">
        <v>152</v>
      </c>
      <c r="D300" s="12">
        <v>5.5</v>
      </c>
      <c r="E300" s="12"/>
      <c r="F300" s="12">
        <v>5.5</v>
      </c>
      <c r="G300" s="1"/>
      <c r="H300" s="11" t="s">
        <v>153</v>
      </c>
      <c r="I300" s="11" t="s">
        <v>138</v>
      </c>
      <c r="J300" s="11" t="s">
        <v>139</v>
      </c>
    </row>
    <row r="301" ht="30" customHeight="1" spans="1:10">
      <c r="A301" s="1"/>
      <c r="B301" s="29" t="s">
        <v>2801</v>
      </c>
      <c r="C301" s="11" t="s">
        <v>152</v>
      </c>
      <c r="D301" s="12">
        <v>5.5</v>
      </c>
      <c r="E301" s="12"/>
      <c r="F301" s="12">
        <v>5.5</v>
      </c>
      <c r="G301" s="1"/>
      <c r="H301" s="11" t="s">
        <v>153</v>
      </c>
      <c r="I301" s="11" t="s">
        <v>138</v>
      </c>
      <c r="J301" s="11" t="s">
        <v>139</v>
      </c>
    </row>
    <row r="302" ht="30" customHeight="1" spans="1:10">
      <c r="A302" s="1"/>
      <c r="B302" s="29" t="s">
        <v>2802</v>
      </c>
      <c r="C302" s="11" t="s">
        <v>152</v>
      </c>
      <c r="D302" s="12">
        <v>5.5</v>
      </c>
      <c r="E302" s="12"/>
      <c r="F302" s="12">
        <v>5.5</v>
      </c>
      <c r="G302" s="1"/>
      <c r="H302" s="11" t="s">
        <v>153</v>
      </c>
      <c r="I302" s="11" t="s">
        <v>138</v>
      </c>
      <c r="J302" s="11" t="s">
        <v>139</v>
      </c>
    </row>
    <row r="303" ht="30" customHeight="1" spans="1:10">
      <c r="A303" s="1"/>
      <c r="B303" s="29" t="s">
        <v>2803</v>
      </c>
      <c r="C303" s="11" t="s">
        <v>152</v>
      </c>
      <c r="D303" s="12">
        <v>5.5</v>
      </c>
      <c r="E303" s="12"/>
      <c r="F303" s="12">
        <v>5.5</v>
      </c>
      <c r="G303" s="1"/>
      <c r="H303" s="11" t="s">
        <v>153</v>
      </c>
      <c r="I303" s="11" t="s">
        <v>138</v>
      </c>
      <c r="J303" s="11" t="s">
        <v>139</v>
      </c>
    </row>
    <row r="304" ht="30" customHeight="1" spans="1:10">
      <c r="A304" s="1"/>
      <c r="B304" s="29" t="s">
        <v>2804</v>
      </c>
      <c r="C304" s="11" t="s">
        <v>152</v>
      </c>
      <c r="D304" s="12">
        <v>4</v>
      </c>
      <c r="E304" s="12">
        <v>4</v>
      </c>
      <c r="F304" s="12"/>
      <c r="G304" s="1"/>
      <c r="H304" s="11" t="s">
        <v>153</v>
      </c>
      <c r="I304" s="11" t="s">
        <v>138</v>
      </c>
      <c r="J304" s="11" t="s">
        <v>139</v>
      </c>
    </row>
    <row r="305" ht="30" customHeight="1" spans="1:10">
      <c r="A305" s="1"/>
      <c r="B305" s="29" t="s">
        <v>2805</v>
      </c>
      <c r="C305" s="11" t="s">
        <v>152</v>
      </c>
      <c r="D305" s="12">
        <v>5.5</v>
      </c>
      <c r="E305" s="12"/>
      <c r="F305" s="12">
        <v>5.5</v>
      </c>
      <c r="G305" s="1"/>
      <c r="H305" s="11" t="s">
        <v>153</v>
      </c>
      <c r="I305" s="11" t="s">
        <v>138</v>
      </c>
      <c r="J305" s="11" t="s">
        <v>139</v>
      </c>
    </row>
    <row r="306" ht="30" customHeight="1" spans="1:10">
      <c r="A306" s="1"/>
      <c r="B306" s="29" t="s">
        <v>2806</v>
      </c>
      <c r="C306" s="11" t="s">
        <v>152</v>
      </c>
      <c r="D306" s="12">
        <v>5.5</v>
      </c>
      <c r="E306" s="12"/>
      <c r="F306" s="12">
        <v>5.5</v>
      </c>
      <c r="G306" s="1"/>
      <c r="H306" s="11" t="s">
        <v>153</v>
      </c>
      <c r="I306" s="11" t="s">
        <v>138</v>
      </c>
      <c r="J306" s="11" t="s">
        <v>139</v>
      </c>
    </row>
    <row r="307" ht="30" customHeight="1" spans="1:10">
      <c r="A307" s="1"/>
      <c r="B307" s="29" t="s">
        <v>2807</v>
      </c>
      <c r="C307" s="11" t="s">
        <v>152</v>
      </c>
      <c r="D307" s="12">
        <v>4</v>
      </c>
      <c r="E307" s="12">
        <v>4</v>
      </c>
      <c r="F307" s="12"/>
      <c r="G307" s="1"/>
      <c r="H307" s="11" t="s">
        <v>153</v>
      </c>
      <c r="I307" s="11" t="s">
        <v>138</v>
      </c>
      <c r="J307" s="11" t="s">
        <v>139</v>
      </c>
    </row>
    <row r="308" ht="30" customHeight="1" spans="1:10">
      <c r="A308" s="1"/>
      <c r="B308" s="29" t="s">
        <v>2808</v>
      </c>
      <c r="C308" s="11" t="s">
        <v>152</v>
      </c>
      <c r="D308" s="12">
        <v>5.5</v>
      </c>
      <c r="E308" s="12"/>
      <c r="F308" s="12">
        <v>5.5</v>
      </c>
      <c r="G308" s="1"/>
      <c r="H308" s="11" t="s">
        <v>153</v>
      </c>
      <c r="I308" s="11" t="s">
        <v>138</v>
      </c>
      <c r="J308" s="11" t="s">
        <v>139</v>
      </c>
    </row>
    <row r="309" ht="30" customHeight="1" spans="1:10">
      <c r="A309" s="1"/>
      <c r="B309" s="29" t="s">
        <v>2809</v>
      </c>
      <c r="C309" s="11" t="s">
        <v>152</v>
      </c>
      <c r="D309" s="12">
        <v>5.5</v>
      </c>
      <c r="E309" s="12"/>
      <c r="F309" s="12">
        <v>5.5</v>
      </c>
      <c r="G309" s="1"/>
      <c r="H309" s="11" t="s">
        <v>153</v>
      </c>
      <c r="I309" s="11" t="s">
        <v>138</v>
      </c>
      <c r="J309" s="11" t="s">
        <v>139</v>
      </c>
    </row>
    <row r="310" ht="30" customHeight="1" spans="1:10">
      <c r="A310" s="1"/>
      <c r="B310" s="29" t="s">
        <v>2810</v>
      </c>
      <c r="C310" s="11" t="s">
        <v>152</v>
      </c>
      <c r="D310" s="12">
        <v>4</v>
      </c>
      <c r="E310" s="12">
        <v>4</v>
      </c>
      <c r="F310" s="12"/>
      <c r="G310" s="1"/>
      <c r="H310" s="11" t="s">
        <v>153</v>
      </c>
      <c r="I310" s="11" t="s">
        <v>138</v>
      </c>
      <c r="J310" s="11" t="s">
        <v>139</v>
      </c>
    </row>
    <row r="311" ht="30" customHeight="1" spans="1:10">
      <c r="A311" s="1"/>
      <c r="B311" s="29" t="s">
        <v>2811</v>
      </c>
      <c r="C311" s="11" t="s">
        <v>152</v>
      </c>
      <c r="D311" s="12">
        <v>4</v>
      </c>
      <c r="E311" s="12">
        <v>4</v>
      </c>
      <c r="F311" s="12"/>
      <c r="G311" s="1"/>
      <c r="H311" s="11" t="s">
        <v>153</v>
      </c>
      <c r="I311" s="11" t="s">
        <v>138</v>
      </c>
      <c r="J311" s="11" t="s">
        <v>139</v>
      </c>
    </row>
    <row r="312" ht="30" customHeight="1" spans="1:10">
      <c r="A312" s="1"/>
      <c r="B312" s="29" t="s">
        <v>2812</v>
      </c>
      <c r="C312" s="11" t="s">
        <v>152</v>
      </c>
      <c r="D312" s="12">
        <v>4</v>
      </c>
      <c r="E312" s="12">
        <v>4</v>
      </c>
      <c r="F312" s="12"/>
      <c r="G312" s="1"/>
      <c r="H312" s="11" t="s">
        <v>153</v>
      </c>
      <c r="I312" s="11" t="s">
        <v>138</v>
      </c>
      <c r="J312" s="11" t="s">
        <v>139</v>
      </c>
    </row>
    <row r="313" ht="30" customHeight="1" spans="1:10">
      <c r="A313" s="1"/>
      <c r="B313" s="29" t="s">
        <v>2813</v>
      </c>
      <c r="C313" s="11" t="s">
        <v>152</v>
      </c>
      <c r="D313" s="12">
        <v>5.5</v>
      </c>
      <c r="E313" s="12"/>
      <c r="F313" s="12">
        <v>5.5</v>
      </c>
      <c r="G313" s="1"/>
      <c r="H313" s="11" t="s">
        <v>153</v>
      </c>
      <c r="I313" s="11" t="s">
        <v>138</v>
      </c>
      <c r="J313" s="11" t="s">
        <v>139</v>
      </c>
    </row>
    <row r="314" ht="30" customHeight="1" spans="1:10">
      <c r="A314" s="1"/>
      <c r="B314" s="29" t="s">
        <v>2814</v>
      </c>
      <c r="C314" s="11" t="s">
        <v>152</v>
      </c>
      <c r="D314" s="12">
        <v>5.5</v>
      </c>
      <c r="E314" s="12"/>
      <c r="F314" s="12">
        <v>5.5</v>
      </c>
      <c r="G314" s="1"/>
      <c r="H314" s="11" t="s">
        <v>153</v>
      </c>
      <c r="I314" s="11" t="s">
        <v>138</v>
      </c>
      <c r="J314" s="11" t="s">
        <v>139</v>
      </c>
    </row>
    <row r="315" ht="30" customHeight="1" spans="1:10">
      <c r="A315" s="1"/>
      <c r="B315" s="29" t="s">
        <v>2815</v>
      </c>
      <c r="C315" s="11" t="s">
        <v>152</v>
      </c>
      <c r="D315" s="12">
        <v>5.5</v>
      </c>
      <c r="E315" s="12"/>
      <c r="F315" s="12">
        <v>5.5</v>
      </c>
      <c r="G315" s="1"/>
      <c r="H315" s="11" t="s">
        <v>153</v>
      </c>
      <c r="I315" s="11" t="s">
        <v>138</v>
      </c>
      <c r="J315" s="11" t="s">
        <v>139</v>
      </c>
    </row>
    <row r="316" ht="30" customHeight="1" spans="1:10">
      <c r="A316" s="1"/>
      <c r="B316" s="29" t="s">
        <v>2816</v>
      </c>
      <c r="C316" s="11" t="s">
        <v>152</v>
      </c>
      <c r="D316" s="12">
        <v>4</v>
      </c>
      <c r="E316" s="12">
        <v>4</v>
      </c>
      <c r="F316" s="12"/>
      <c r="G316" s="1"/>
      <c r="H316" s="11" t="s">
        <v>153</v>
      </c>
      <c r="I316" s="11" t="s">
        <v>138</v>
      </c>
      <c r="J316" s="11" t="s">
        <v>139</v>
      </c>
    </row>
    <row r="317" ht="30" customHeight="1" spans="1:10">
      <c r="A317" s="1"/>
      <c r="B317" s="29" t="s">
        <v>2817</v>
      </c>
      <c r="C317" s="11" t="s">
        <v>152</v>
      </c>
      <c r="D317" s="12">
        <v>5.5</v>
      </c>
      <c r="E317" s="12"/>
      <c r="F317" s="12">
        <v>5.5</v>
      </c>
      <c r="G317" s="1"/>
      <c r="H317" s="11" t="s">
        <v>153</v>
      </c>
      <c r="I317" s="11" t="s">
        <v>138</v>
      </c>
      <c r="J317" s="11" t="s">
        <v>139</v>
      </c>
    </row>
    <row r="318" ht="30" customHeight="1" spans="1:10">
      <c r="A318" s="1"/>
      <c r="B318" s="29" t="s">
        <v>2818</v>
      </c>
      <c r="C318" s="11" t="s">
        <v>152</v>
      </c>
      <c r="D318" s="12">
        <v>5.5</v>
      </c>
      <c r="E318" s="12"/>
      <c r="F318" s="12">
        <v>5.5</v>
      </c>
      <c r="G318" s="1"/>
      <c r="H318" s="11" t="s">
        <v>153</v>
      </c>
      <c r="I318" s="11" t="s">
        <v>138</v>
      </c>
      <c r="J318" s="11" t="s">
        <v>139</v>
      </c>
    </row>
    <row r="319" ht="30" customHeight="1" spans="1:10">
      <c r="A319" s="1"/>
      <c r="B319" s="29" t="s">
        <v>2819</v>
      </c>
      <c r="C319" s="11" t="s">
        <v>152</v>
      </c>
      <c r="D319" s="12">
        <v>5.5</v>
      </c>
      <c r="E319" s="12"/>
      <c r="F319" s="12">
        <v>5.5</v>
      </c>
      <c r="G319" s="1"/>
      <c r="H319" s="11" t="s">
        <v>153</v>
      </c>
      <c r="I319" s="11" t="s">
        <v>138</v>
      </c>
      <c r="J319" s="11" t="s">
        <v>139</v>
      </c>
    </row>
    <row r="320" ht="30" customHeight="1" spans="1:10">
      <c r="A320" s="1"/>
      <c r="B320" s="29" t="s">
        <v>2820</v>
      </c>
      <c r="C320" s="11" t="s">
        <v>152</v>
      </c>
      <c r="D320" s="12">
        <v>5.5</v>
      </c>
      <c r="E320" s="12"/>
      <c r="F320" s="12">
        <v>5.5</v>
      </c>
      <c r="G320" s="1"/>
      <c r="H320" s="11" t="s">
        <v>153</v>
      </c>
      <c r="I320" s="11" t="s">
        <v>138</v>
      </c>
      <c r="J320" s="11" t="s">
        <v>139</v>
      </c>
    </row>
    <row r="321" ht="30" customHeight="1" spans="1:10">
      <c r="A321" s="1"/>
      <c r="B321" s="29" t="s">
        <v>2821</v>
      </c>
      <c r="C321" s="11" t="s">
        <v>152</v>
      </c>
      <c r="D321" s="12">
        <v>4</v>
      </c>
      <c r="E321" s="12">
        <v>4</v>
      </c>
      <c r="F321" s="12"/>
      <c r="G321" s="1"/>
      <c r="H321" s="11" t="s">
        <v>153</v>
      </c>
      <c r="I321" s="11" t="s">
        <v>138</v>
      </c>
      <c r="J321" s="11" t="s">
        <v>139</v>
      </c>
    </row>
    <row r="322" ht="30" customHeight="1" spans="1:10">
      <c r="A322" s="1"/>
      <c r="B322" s="29" t="s">
        <v>2822</v>
      </c>
      <c r="C322" s="11" t="s">
        <v>152</v>
      </c>
      <c r="D322" s="12">
        <v>4</v>
      </c>
      <c r="E322" s="12">
        <v>4</v>
      </c>
      <c r="F322" s="12"/>
      <c r="G322" s="1"/>
      <c r="H322" s="11" t="s">
        <v>153</v>
      </c>
      <c r="I322" s="11" t="s">
        <v>138</v>
      </c>
      <c r="J322" s="11" t="s">
        <v>139</v>
      </c>
    </row>
    <row r="323" ht="30" customHeight="1" spans="1:10">
      <c r="A323" s="1"/>
      <c r="B323" s="29" t="s">
        <v>2823</v>
      </c>
      <c r="C323" s="11" t="s">
        <v>152</v>
      </c>
      <c r="D323" s="12">
        <v>4</v>
      </c>
      <c r="E323" s="12">
        <v>4</v>
      </c>
      <c r="F323" s="12"/>
      <c r="G323" s="1"/>
      <c r="H323" s="11" t="s">
        <v>153</v>
      </c>
      <c r="I323" s="11" t="s">
        <v>138</v>
      </c>
      <c r="J323" s="11" t="s">
        <v>139</v>
      </c>
    </row>
    <row r="324" ht="30" customHeight="1" spans="1:10">
      <c r="A324" s="1"/>
      <c r="B324" s="29" t="s">
        <v>2824</v>
      </c>
      <c r="C324" s="11" t="s">
        <v>152</v>
      </c>
      <c r="D324" s="12">
        <v>4</v>
      </c>
      <c r="E324" s="12">
        <v>4</v>
      </c>
      <c r="F324" s="12"/>
      <c r="G324" s="1"/>
      <c r="H324" s="11" t="s">
        <v>153</v>
      </c>
      <c r="I324" s="11" t="s">
        <v>138</v>
      </c>
      <c r="J324" s="11" t="s">
        <v>139</v>
      </c>
    </row>
    <row r="325" ht="30" customHeight="1" spans="1:10">
      <c r="A325" s="1"/>
      <c r="B325" s="29" t="s">
        <v>2825</v>
      </c>
      <c r="C325" s="11" t="s">
        <v>152</v>
      </c>
      <c r="D325" s="12">
        <v>4</v>
      </c>
      <c r="E325" s="12">
        <v>4</v>
      </c>
      <c r="F325" s="12"/>
      <c r="G325" s="1"/>
      <c r="H325" s="11" t="s">
        <v>153</v>
      </c>
      <c r="I325" s="11" t="s">
        <v>138</v>
      </c>
      <c r="J325" s="11" t="s">
        <v>139</v>
      </c>
    </row>
    <row r="326" ht="30" customHeight="1" spans="1:10">
      <c r="A326" s="1"/>
      <c r="B326" s="29" t="s">
        <v>2826</v>
      </c>
      <c r="C326" s="11" t="s">
        <v>152</v>
      </c>
      <c r="D326" s="12">
        <v>5.5</v>
      </c>
      <c r="E326" s="12"/>
      <c r="F326" s="12">
        <v>5.5</v>
      </c>
      <c r="G326" s="1"/>
      <c r="H326" s="11" t="s">
        <v>153</v>
      </c>
      <c r="I326" s="11" t="s">
        <v>138</v>
      </c>
      <c r="J326" s="11" t="s">
        <v>139</v>
      </c>
    </row>
    <row r="327" ht="30" customHeight="1" spans="1:10">
      <c r="A327" s="1"/>
      <c r="B327" s="29" t="s">
        <v>2827</v>
      </c>
      <c r="C327" s="11" t="s">
        <v>152</v>
      </c>
      <c r="D327" s="12">
        <v>4</v>
      </c>
      <c r="E327" s="12">
        <v>4</v>
      </c>
      <c r="F327" s="12"/>
      <c r="G327" s="1"/>
      <c r="H327" s="11" t="s">
        <v>153</v>
      </c>
      <c r="I327" s="11" t="s">
        <v>138</v>
      </c>
      <c r="J327" s="11" t="s">
        <v>139</v>
      </c>
    </row>
    <row r="328" ht="30" customHeight="1" spans="1:10">
      <c r="A328" s="1"/>
      <c r="B328" s="29" t="s">
        <v>2828</v>
      </c>
      <c r="C328" s="11" t="s">
        <v>152</v>
      </c>
      <c r="D328" s="12">
        <v>5.5</v>
      </c>
      <c r="E328" s="12"/>
      <c r="F328" s="12">
        <v>5.5</v>
      </c>
      <c r="G328" s="1"/>
      <c r="H328" s="11" t="s">
        <v>153</v>
      </c>
      <c r="I328" s="11" t="s">
        <v>138</v>
      </c>
      <c r="J328" s="11" t="s">
        <v>139</v>
      </c>
    </row>
    <row r="329" ht="30" customHeight="1" spans="1:10">
      <c r="A329" s="1"/>
      <c r="B329" s="29" t="s">
        <v>2829</v>
      </c>
      <c r="C329" s="11" t="s">
        <v>152</v>
      </c>
      <c r="D329" s="12">
        <v>4</v>
      </c>
      <c r="E329" s="12">
        <v>4</v>
      </c>
      <c r="F329" s="12"/>
      <c r="G329" s="1"/>
      <c r="H329" s="11" t="s">
        <v>153</v>
      </c>
      <c r="I329" s="11" t="s">
        <v>138</v>
      </c>
      <c r="J329" s="11" t="s">
        <v>139</v>
      </c>
    </row>
    <row r="330" ht="30" customHeight="1" spans="1:10">
      <c r="A330" s="1"/>
      <c r="B330" s="29" t="s">
        <v>2830</v>
      </c>
      <c r="C330" s="11" t="s">
        <v>152</v>
      </c>
      <c r="D330" s="12">
        <v>4</v>
      </c>
      <c r="E330" s="12">
        <v>4</v>
      </c>
      <c r="F330" s="12"/>
      <c r="G330" s="1"/>
      <c r="H330" s="11" t="s">
        <v>153</v>
      </c>
      <c r="I330" s="11" t="s">
        <v>138</v>
      </c>
      <c r="J330" s="11" t="s">
        <v>139</v>
      </c>
    </row>
    <row r="331" ht="30" customHeight="1" spans="1:10">
      <c r="A331" s="1"/>
      <c r="B331" s="29" t="s">
        <v>2831</v>
      </c>
      <c r="C331" s="11" t="s">
        <v>152</v>
      </c>
      <c r="D331" s="12">
        <v>4</v>
      </c>
      <c r="E331" s="12">
        <v>4</v>
      </c>
      <c r="F331" s="12"/>
      <c r="G331" s="1"/>
      <c r="H331" s="11" t="s">
        <v>153</v>
      </c>
      <c r="I331" s="11" t="s">
        <v>138</v>
      </c>
      <c r="J331" s="11" t="s">
        <v>139</v>
      </c>
    </row>
    <row r="332" ht="30" customHeight="1" spans="1:10">
      <c r="A332" s="1"/>
      <c r="B332" s="29" t="s">
        <v>2832</v>
      </c>
      <c r="C332" s="11" t="s">
        <v>152</v>
      </c>
      <c r="D332" s="12">
        <v>5.5</v>
      </c>
      <c r="E332" s="12"/>
      <c r="F332" s="12">
        <v>5.5</v>
      </c>
      <c r="G332" s="1"/>
      <c r="H332" s="11" t="s">
        <v>153</v>
      </c>
      <c r="I332" s="11" t="s">
        <v>138</v>
      </c>
      <c r="J332" s="11" t="s">
        <v>139</v>
      </c>
    </row>
    <row r="333" ht="30" customHeight="1" spans="1:10">
      <c r="A333" s="1"/>
      <c r="B333" s="29" t="s">
        <v>2833</v>
      </c>
      <c r="C333" s="11" t="s">
        <v>152</v>
      </c>
      <c r="D333" s="12">
        <v>5.5</v>
      </c>
      <c r="E333" s="12"/>
      <c r="F333" s="12">
        <v>5.5</v>
      </c>
      <c r="G333" s="1"/>
      <c r="H333" s="11" t="s">
        <v>153</v>
      </c>
      <c r="I333" s="11" t="s">
        <v>138</v>
      </c>
      <c r="J333" s="11" t="s">
        <v>139</v>
      </c>
    </row>
    <row r="334" ht="30" customHeight="1" spans="1:10">
      <c r="A334" s="1"/>
      <c r="B334" s="29" t="s">
        <v>2834</v>
      </c>
      <c r="C334" s="11" t="s">
        <v>152</v>
      </c>
      <c r="D334" s="12">
        <v>4</v>
      </c>
      <c r="E334" s="12">
        <v>4</v>
      </c>
      <c r="F334" s="12"/>
      <c r="G334" s="1"/>
      <c r="H334" s="11" t="s">
        <v>153</v>
      </c>
      <c r="I334" s="11" t="s">
        <v>138</v>
      </c>
      <c r="J334" s="11" t="s">
        <v>139</v>
      </c>
    </row>
    <row r="335" ht="30" customHeight="1" spans="1:10">
      <c r="A335" s="1"/>
      <c r="B335" s="29" t="s">
        <v>2835</v>
      </c>
      <c r="C335" s="11" t="s">
        <v>152</v>
      </c>
      <c r="D335" s="12">
        <v>5.5</v>
      </c>
      <c r="E335" s="12"/>
      <c r="F335" s="12">
        <v>5.5</v>
      </c>
      <c r="G335" s="1"/>
      <c r="H335" s="11" t="s">
        <v>153</v>
      </c>
      <c r="I335" s="11" t="s">
        <v>138</v>
      </c>
      <c r="J335" s="11" t="s">
        <v>139</v>
      </c>
    </row>
    <row r="336" ht="30" customHeight="1" spans="1:10">
      <c r="A336" s="1"/>
      <c r="B336" s="29" t="s">
        <v>2836</v>
      </c>
      <c r="C336" s="11" t="s">
        <v>152</v>
      </c>
      <c r="D336" s="12">
        <v>4</v>
      </c>
      <c r="E336" s="12">
        <v>4</v>
      </c>
      <c r="F336" s="12"/>
      <c r="G336" s="1"/>
      <c r="H336" s="11" t="s">
        <v>153</v>
      </c>
      <c r="I336" s="11" t="s">
        <v>138</v>
      </c>
      <c r="J336" s="11" t="s">
        <v>139</v>
      </c>
    </row>
    <row r="337" ht="30" customHeight="1" spans="1:10">
      <c r="A337" s="1"/>
      <c r="B337" s="29" t="s">
        <v>2837</v>
      </c>
      <c r="C337" s="11" t="s">
        <v>152</v>
      </c>
      <c r="D337" s="12">
        <v>4</v>
      </c>
      <c r="E337" s="12">
        <v>4</v>
      </c>
      <c r="F337" s="12"/>
      <c r="G337" s="1"/>
      <c r="H337" s="11" t="s">
        <v>153</v>
      </c>
      <c r="I337" s="11" t="s">
        <v>138</v>
      </c>
      <c r="J337" s="11" t="s">
        <v>139</v>
      </c>
    </row>
    <row r="338" ht="30" customHeight="1" spans="1:10">
      <c r="A338" s="1"/>
      <c r="B338" s="29" t="s">
        <v>2838</v>
      </c>
      <c r="C338" s="11" t="s">
        <v>152</v>
      </c>
      <c r="D338" s="12">
        <v>4</v>
      </c>
      <c r="E338" s="12">
        <v>4</v>
      </c>
      <c r="F338" s="12"/>
      <c r="G338" s="1"/>
      <c r="H338" s="11" t="s">
        <v>153</v>
      </c>
      <c r="I338" s="11" t="s">
        <v>138</v>
      </c>
      <c r="J338" s="11" t="s">
        <v>139</v>
      </c>
    </row>
    <row r="339" ht="30" customHeight="1" spans="1:10">
      <c r="A339" s="1"/>
      <c r="B339" s="29" t="s">
        <v>2839</v>
      </c>
      <c r="C339" s="11" t="s">
        <v>152</v>
      </c>
      <c r="D339" s="12">
        <v>4</v>
      </c>
      <c r="E339" s="12">
        <v>4</v>
      </c>
      <c r="F339" s="12"/>
      <c r="G339" s="1"/>
      <c r="H339" s="11" t="s">
        <v>153</v>
      </c>
      <c r="I339" s="11" t="s">
        <v>138</v>
      </c>
      <c r="J339" s="11" t="s">
        <v>139</v>
      </c>
    </row>
    <row r="340" ht="30" customHeight="1" spans="1:10">
      <c r="A340" s="1"/>
      <c r="B340" s="29" t="s">
        <v>2840</v>
      </c>
      <c r="C340" s="11" t="s">
        <v>152</v>
      </c>
      <c r="D340" s="12">
        <v>5.5</v>
      </c>
      <c r="E340" s="12"/>
      <c r="F340" s="12">
        <v>5.5</v>
      </c>
      <c r="G340" s="1"/>
      <c r="H340" s="11" t="s">
        <v>153</v>
      </c>
      <c r="I340" s="11" t="s">
        <v>138</v>
      </c>
      <c r="J340" s="11" t="s">
        <v>139</v>
      </c>
    </row>
    <row r="341" ht="30" customHeight="1" spans="1:10">
      <c r="A341" s="1"/>
      <c r="B341" s="29" t="s">
        <v>2841</v>
      </c>
      <c r="C341" s="11" t="s">
        <v>152</v>
      </c>
      <c r="D341" s="12">
        <v>4</v>
      </c>
      <c r="E341" s="12">
        <v>4</v>
      </c>
      <c r="F341" s="12"/>
      <c r="G341" s="1"/>
      <c r="H341" s="11" t="s">
        <v>153</v>
      </c>
      <c r="I341" s="11" t="s">
        <v>138</v>
      </c>
      <c r="J341" s="11" t="s">
        <v>139</v>
      </c>
    </row>
    <row r="342" ht="30" customHeight="1" spans="1:10">
      <c r="A342" s="1"/>
      <c r="B342" s="29" t="s">
        <v>2842</v>
      </c>
      <c r="C342" s="11" t="s">
        <v>152</v>
      </c>
      <c r="D342" s="12">
        <v>5.5</v>
      </c>
      <c r="E342" s="12"/>
      <c r="F342" s="12">
        <v>5.5</v>
      </c>
      <c r="G342" s="1"/>
      <c r="H342" s="11" t="s">
        <v>153</v>
      </c>
      <c r="I342" s="11" t="s">
        <v>138</v>
      </c>
      <c r="J342" s="11" t="s">
        <v>139</v>
      </c>
    </row>
    <row r="343" ht="30" customHeight="1" spans="1:10">
      <c r="A343" s="1"/>
      <c r="B343" s="29" t="s">
        <v>2843</v>
      </c>
      <c r="C343" s="11" t="s">
        <v>152</v>
      </c>
      <c r="D343" s="12">
        <v>5.5</v>
      </c>
      <c r="E343" s="12"/>
      <c r="F343" s="12">
        <v>5.5</v>
      </c>
      <c r="G343" s="1"/>
      <c r="H343" s="11" t="s">
        <v>153</v>
      </c>
      <c r="I343" s="11" t="s">
        <v>138</v>
      </c>
      <c r="J343" s="11" t="s">
        <v>139</v>
      </c>
    </row>
    <row r="344" ht="30" customHeight="1" spans="1:10">
      <c r="A344" s="1"/>
      <c r="B344" s="29" t="s">
        <v>2844</v>
      </c>
      <c r="C344" s="11" t="s">
        <v>152</v>
      </c>
      <c r="D344" s="12">
        <v>5.5</v>
      </c>
      <c r="E344" s="12"/>
      <c r="F344" s="12">
        <v>5.5</v>
      </c>
      <c r="G344" s="1"/>
      <c r="H344" s="11" t="s">
        <v>153</v>
      </c>
      <c r="I344" s="11" t="s">
        <v>138</v>
      </c>
      <c r="J344" s="11" t="s">
        <v>139</v>
      </c>
    </row>
    <row r="345" ht="30" customHeight="1" spans="1:10">
      <c r="A345" s="1"/>
      <c r="B345" s="29" t="s">
        <v>2845</v>
      </c>
      <c r="C345" s="11" t="s">
        <v>152</v>
      </c>
      <c r="D345" s="12">
        <v>4</v>
      </c>
      <c r="E345" s="12">
        <v>4</v>
      </c>
      <c r="F345" s="12"/>
      <c r="G345" s="1"/>
      <c r="H345" s="11" t="s">
        <v>153</v>
      </c>
      <c r="I345" s="11" t="s">
        <v>138</v>
      </c>
      <c r="J345" s="11" t="s">
        <v>139</v>
      </c>
    </row>
    <row r="346" ht="30" customHeight="1" spans="1:10">
      <c r="A346" s="1"/>
      <c r="B346" s="29" t="s">
        <v>2846</v>
      </c>
      <c r="C346" s="11" t="s">
        <v>152</v>
      </c>
      <c r="D346" s="12">
        <v>5.5</v>
      </c>
      <c r="E346" s="12"/>
      <c r="F346" s="12">
        <v>5.5</v>
      </c>
      <c r="G346" s="1"/>
      <c r="H346" s="11" t="s">
        <v>153</v>
      </c>
      <c r="I346" s="11" t="s">
        <v>138</v>
      </c>
      <c r="J346" s="11" t="s">
        <v>139</v>
      </c>
    </row>
    <row r="347" ht="30" customHeight="1" spans="1:10">
      <c r="A347" s="1"/>
      <c r="B347" s="29" t="s">
        <v>2847</v>
      </c>
      <c r="C347" s="11" t="s">
        <v>152</v>
      </c>
      <c r="D347" s="12">
        <v>5.5</v>
      </c>
      <c r="E347" s="12"/>
      <c r="F347" s="12">
        <v>5.5</v>
      </c>
      <c r="G347" s="1"/>
      <c r="H347" s="11" t="s">
        <v>153</v>
      </c>
      <c r="I347" s="11" t="s">
        <v>138</v>
      </c>
      <c r="J347" s="11" t="s">
        <v>139</v>
      </c>
    </row>
    <row r="348" ht="30" customHeight="1" spans="1:10">
      <c r="A348" s="1"/>
      <c r="B348" s="29" t="s">
        <v>2848</v>
      </c>
      <c r="C348" s="11" t="s">
        <v>152</v>
      </c>
      <c r="D348" s="12">
        <v>32</v>
      </c>
      <c r="E348" s="12"/>
      <c r="F348" s="12">
        <v>32</v>
      </c>
      <c r="G348" s="1"/>
      <c r="H348" s="11" t="s">
        <v>153</v>
      </c>
      <c r="I348" s="11" t="s">
        <v>138</v>
      </c>
      <c r="J348" s="11" t="s">
        <v>139</v>
      </c>
    </row>
    <row r="349" ht="30" customHeight="1" spans="1:10">
      <c r="A349" s="1"/>
      <c r="B349" s="29" t="s">
        <v>2849</v>
      </c>
      <c r="C349" s="11" t="s">
        <v>152</v>
      </c>
      <c r="D349" s="12">
        <v>5.5</v>
      </c>
      <c r="E349" s="12"/>
      <c r="F349" s="12">
        <v>5.5</v>
      </c>
      <c r="G349" s="1"/>
      <c r="H349" s="11" t="s">
        <v>153</v>
      </c>
      <c r="I349" s="11" t="s">
        <v>138</v>
      </c>
      <c r="J349" s="11" t="s">
        <v>139</v>
      </c>
    </row>
    <row r="350" ht="30" customHeight="1" spans="1:10">
      <c r="A350" s="1"/>
      <c r="B350" s="29" t="s">
        <v>2850</v>
      </c>
      <c r="C350" s="11" t="s">
        <v>152</v>
      </c>
      <c r="D350" s="12">
        <v>4</v>
      </c>
      <c r="E350" s="12">
        <v>4</v>
      </c>
      <c r="F350" s="12"/>
      <c r="G350" s="1"/>
      <c r="H350" s="11" t="s">
        <v>153</v>
      </c>
      <c r="I350" s="11" t="s">
        <v>138</v>
      </c>
      <c r="J350" s="11" t="s">
        <v>139</v>
      </c>
    </row>
    <row r="351" ht="30" customHeight="1" spans="1:10">
      <c r="A351" s="1"/>
      <c r="B351" s="29" t="s">
        <v>2851</v>
      </c>
      <c r="C351" s="11" t="s">
        <v>152</v>
      </c>
      <c r="D351" s="12">
        <v>4</v>
      </c>
      <c r="E351" s="12">
        <v>4</v>
      </c>
      <c r="F351" s="12"/>
      <c r="G351" s="1"/>
      <c r="H351" s="11" t="s">
        <v>153</v>
      </c>
      <c r="I351" s="11" t="s">
        <v>138</v>
      </c>
      <c r="J351" s="11" t="s">
        <v>139</v>
      </c>
    </row>
    <row r="352" ht="30" customHeight="1" spans="1:10">
      <c r="A352" s="1"/>
      <c r="B352" s="29" t="s">
        <v>2852</v>
      </c>
      <c r="C352" s="11" t="s">
        <v>152</v>
      </c>
      <c r="D352" s="12">
        <v>5.5</v>
      </c>
      <c r="E352" s="12"/>
      <c r="F352" s="12">
        <v>5.5</v>
      </c>
      <c r="G352" s="1"/>
      <c r="H352" s="11" t="s">
        <v>153</v>
      </c>
      <c r="I352" s="11" t="s">
        <v>138</v>
      </c>
      <c r="J352" s="11" t="s">
        <v>139</v>
      </c>
    </row>
    <row r="353" ht="30" customHeight="1" spans="1:10">
      <c r="A353" s="1"/>
      <c r="B353" s="29" t="s">
        <v>2853</v>
      </c>
      <c r="C353" s="11" t="s">
        <v>152</v>
      </c>
      <c r="D353" s="12">
        <v>16.2</v>
      </c>
      <c r="E353" s="12"/>
      <c r="F353" s="12">
        <v>16.2</v>
      </c>
      <c r="G353" s="1"/>
      <c r="H353" s="11" t="s">
        <v>153</v>
      </c>
      <c r="I353" s="11" t="s">
        <v>138</v>
      </c>
      <c r="J353" s="11" t="s">
        <v>139</v>
      </c>
    </row>
    <row r="354" ht="30" customHeight="1" spans="1:10">
      <c r="A354" s="1"/>
      <c r="B354" s="29" t="s">
        <v>2854</v>
      </c>
      <c r="C354" s="11" t="s">
        <v>152</v>
      </c>
      <c r="D354" s="12">
        <v>5.5</v>
      </c>
      <c r="E354" s="12"/>
      <c r="F354" s="12">
        <v>5.5</v>
      </c>
      <c r="G354" s="1"/>
      <c r="H354" s="11" t="s">
        <v>153</v>
      </c>
      <c r="I354" s="11" t="s">
        <v>138</v>
      </c>
      <c r="J354" s="11" t="s">
        <v>139</v>
      </c>
    </row>
    <row r="355" ht="30" customHeight="1" spans="1:10">
      <c r="A355" s="1"/>
      <c r="B355" s="29" t="s">
        <v>2855</v>
      </c>
      <c r="C355" s="11" t="s">
        <v>152</v>
      </c>
      <c r="D355" s="12">
        <v>4</v>
      </c>
      <c r="E355" s="12">
        <v>4</v>
      </c>
      <c r="F355" s="12"/>
      <c r="G355" s="1"/>
      <c r="H355" s="11" t="s">
        <v>153</v>
      </c>
      <c r="I355" s="11" t="s">
        <v>138</v>
      </c>
      <c r="J355" s="11" t="s">
        <v>139</v>
      </c>
    </row>
    <row r="356" ht="30" customHeight="1" spans="1:10">
      <c r="A356" s="1"/>
      <c r="B356" s="29" t="s">
        <v>2856</v>
      </c>
      <c r="C356" s="11" t="s">
        <v>152</v>
      </c>
      <c r="D356" s="12">
        <v>4</v>
      </c>
      <c r="E356" s="12">
        <v>4</v>
      </c>
      <c r="F356" s="12"/>
      <c r="G356" s="1"/>
      <c r="H356" s="11" t="s">
        <v>153</v>
      </c>
      <c r="I356" s="11" t="s">
        <v>138</v>
      </c>
      <c r="J356" s="11" t="s">
        <v>139</v>
      </c>
    </row>
    <row r="357" ht="30" customHeight="1" spans="1:10">
      <c r="A357" s="1"/>
      <c r="B357" s="29" t="s">
        <v>2857</v>
      </c>
      <c r="C357" s="11" t="s">
        <v>152</v>
      </c>
      <c r="D357" s="12">
        <v>4</v>
      </c>
      <c r="E357" s="12">
        <v>4</v>
      </c>
      <c r="F357" s="12"/>
      <c r="G357" s="1"/>
      <c r="H357" s="11" t="s">
        <v>153</v>
      </c>
      <c r="I357" s="11" t="s">
        <v>138</v>
      </c>
      <c r="J357" s="11" t="s">
        <v>139</v>
      </c>
    </row>
    <row r="358" ht="30" customHeight="1" spans="1:10">
      <c r="A358" s="1"/>
      <c r="B358" s="29" t="s">
        <v>2858</v>
      </c>
      <c r="C358" s="11" t="s">
        <v>152</v>
      </c>
      <c r="D358" s="12">
        <v>5.5</v>
      </c>
      <c r="E358" s="12"/>
      <c r="F358" s="12">
        <v>5.5</v>
      </c>
      <c r="G358" s="1"/>
      <c r="H358" s="11" t="s">
        <v>153</v>
      </c>
      <c r="I358" s="11" t="s">
        <v>138</v>
      </c>
      <c r="J358" s="11" t="s">
        <v>139</v>
      </c>
    </row>
    <row r="359" ht="30" customHeight="1" spans="1:10">
      <c r="A359" s="1"/>
      <c r="B359" s="29" t="s">
        <v>2859</v>
      </c>
      <c r="C359" s="11" t="s">
        <v>152</v>
      </c>
      <c r="D359" s="12">
        <v>5.5</v>
      </c>
      <c r="E359" s="12"/>
      <c r="F359" s="12">
        <v>5.5</v>
      </c>
      <c r="G359" s="1"/>
      <c r="H359" s="11" t="s">
        <v>153</v>
      </c>
      <c r="I359" s="11" t="s">
        <v>138</v>
      </c>
      <c r="J359" s="11" t="s">
        <v>139</v>
      </c>
    </row>
    <row r="360" ht="30" customHeight="1" spans="1:10">
      <c r="A360" s="1"/>
      <c r="B360" s="29" t="s">
        <v>2860</v>
      </c>
      <c r="C360" s="11" t="s">
        <v>152</v>
      </c>
      <c r="D360" s="12">
        <v>4</v>
      </c>
      <c r="E360" s="12">
        <v>4</v>
      </c>
      <c r="F360" s="12"/>
      <c r="G360" s="1"/>
      <c r="H360" s="11" t="s">
        <v>153</v>
      </c>
      <c r="I360" s="11" t="s">
        <v>138</v>
      </c>
      <c r="J360" s="11" t="s">
        <v>139</v>
      </c>
    </row>
    <row r="361" ht="30" customHeight="1" spans="1:10">
      <c r="A361" s="1"/>
      <c r="B361" s="29" t="s">
        <v>2861</v>
      </c>
      <c r="C361" s="11" t="s">
        <v>152</v>
      </c>
      <c r="D361" s="12">
        <v>5.5</v>
      </c>
      <c r="E361" s="12"/>
      <c r="F361" s="12">
        <v>5.5</v>
      </c>
      <c r="G361" s="1"/>
      <c r="H361" s="11" t="s">
        <v>153</v>
      </c>
      <c r="I361" s="11" t="s">
        <v>138</v>
      </c>
      <c r="J361" s="11" t="s">
        <v>139</v>
      </c>
    </row>
    <row r="362" ht="30" customHeight="1" spans="1:10">
      <c r="A362" s="1"/>
      <c r="B362" s="29" t="s">
        <v>2862</v>
      </c>
      <c r="C362" s="11" t="s">
        <v>152</v>
      </c>
      <c r="D362" s="12">
        <v>5.5</v>
      </c>
      <c r="E362" s="12"/>
      <c r="F362" s="12">
        <v>5.5</v>
      </c>
      <c r="G362" s="1"/>
      <c r="H362" s="11" t="s">
        <v>153</v>
      </c>
      <c r="I362" s="11" t="s">
        <v>138</v>
      </c>
      <c r="J362" s="11" t="s">
        <v>139</v>
      </c>
    </row>
    <row r="363" ht="30" customHeight="1" spans="1:10">
      <c r="A363" s="1"/>
      <c r="B363" s="29" t="s">
        <v>2863</v>
      </c>
      <c r="C363" s="11" t="s">
        <v>152</v>
      </c>
      <c r="D363" s="12">
        <v>4</v>
      </c>
      <c r="E363" s="12">
        <v>4</v>
      </c>
      <c r="F363" s="12"/>
      <c r="G363" s="1"/>
      <c r="H363" s="11" t="s">
        <v>153</v>
      </c>
      <c r="I363" s="11" t="s">
        <v>138</v>
      </c>
      <c r="J363" s="11" t="s">
        <v>139</v>
      </c>
    </row>
    <row r="364" ht="30" customHeight="1" spans="1:10">
      <c r="A364" s="1"/>
      <c r="B364" s="29" t="s">
        <v>2864</v>
      </c>
      <c r="C364" s="11" t="s">
        <v>152</v>
      </c>
      <c r="D364" s="12">
        <v>5.5</v>
      </c>
      <c r="E364" s="12"/>
      <c r="F364" s="12">
        <v>5.5</v>
      </c>
      <c r="G364" s="1"/>
      <c r="H364" s="11" t="s">
        <v>153</v>
      </c>
      <c r="I364" s="11" t="s">
        <v>138</v>
      </c>
      <c r="J364" s="11" t="s">
        <v>139</v>
      </c>
    </row>
    <row r="365" ht="30" customHeight="1" spans="1:10">
      <c r="A365" s="1"/>
      <c r="B365" s="29" t="s">
        <v>2865</v>
      </c>
      <c r="C365" s="11" t="s">
        <v>152</v>
      </c>
      <c r="D365" s="12">
        <v>4</v>
      </c>
      <c r="E365" s="12">
        <v>4</v>
      </c>
      <c r="F365" s="12"/>
      <c r="G365" s="1"/>
      <c r="H365" s="11" t="s">
        <v>153</v>
      </c>
      <c r="I365" s="11" t="s">
        <v>138</v>
      </c>
      <c r="J365" s="11" t="s">
        <v>139</v>
      </c>
    </row>
    <row r="366" ht="30" customHeight="1" spans="1:10">
      <c r="A366" s="1"/>
      <c r="B366" s="29" t="s">
        <v>2866</v>
      </c>
      <c r="C366" s="11" t="s">
        <v>152</v>
      </c>
      <c r="D366" s="12">
        <v>4</v>
      </c>
      <c r="E366" s="12">
        <v>4</v>
      </c>
      <c r="F366" s="12"/>
      <c r="G366" s="1"/>
      <c r="H366" s="11" t="s">
        <v>153</v>
      </c>
      <c r="I366" s="11" t="s">
        <v>138</v>
      </c>
      <c r="J366" s="11" t="s">
        <v>139</v>
      </c>
    </row>
    <row r="367" ht="30" customHeight="1" spans="1:10">
      <c r="A367" s="1"/>
      <c r="B367" s="29" t="s">
        <v>2867</v>
      </c>
      <c r="C367" s="11" t="s">
        <v>152</v>
      </c>
      <c r="D367" s="12">
        <v>5.5</v>
      </c>
      <c r="E367" s="12"/>
      <c r="F367" s="12">
        <v>5.5</v>
      </c>
      <c r="G367" s="1"/>
      <c r="H367" s="11" t="s">
        <v>153</v>
      </c>
      <c r="I367" s="11" t="s">
        <v>138</v>
      </c>
      <c r="J367" s="11" t="s">
        <v>139</v>
      </c>
    </row>
    <row r="368" ht="30" customHeight="1" spans="1:10">
      <c r="A368" s="1"/>
      <c r="B368" s="29" t="s">
        <v>2868</v>
      </c>
      <c r="C368" s="11" t="s">
        <v>152</v>
      </c>
      <c r="D368" s="12">
        <v>16.2</v>
      </c>
      <c r="E368" s="12"/>
      <c r="F368" s="12">
        <v>16.2</v>
      </c>
      <c r="G368" s="1"/>
      <c r="H368" s="11" t="s">
        <v>153</v>
      </c>
      <c r="I368" s="11" t="s">
        <v>138</v>
      </c>
      <c r="J368" s="11" t="s">
        <v>139</v>
      </c>
    </row>
    <row r="369" ht="30" customHeight="1" spans="1:10">
      <c r="A369" s="1"/>
      <c r="B369" s="29" t="s">
        <v>2869</v>
      </c>
      <c r="C369" s="11" t="s">
        <v>152</v>
      </c>
      <c r="D369" s="12">
        <v>4</v>
      </c>
      <c r="E369" s="12">
        <v>4</v>
      </c>
      <c r="F369" s="12"/>
      <c r="G369" s="1"/>
      <c r="H369" s="11" t="s">
        <v>153</v>
      </c>
      <c r="I369" s="11" t="s">
        <v>138</v>
      </c>
      <c r="J369" s="11" t="s">
        <v>139</v>
      </c>
    </row>
    <row r="370" ht="30" customHeight="1" spans="1:10">
      <c r="A370" s="1"/>
      <c r="B370" s="29" t="s">
        <v>2870</v>
      </c>
      <c r="C370" s="11" t="s">
        <v>152</v>
      </c>
      <c r="D370" s="12">
        <v>4</v>
      </c>
      <c r="E370" s="12">
        <v>4</v>
      </c>
      <c r="F370" s="12"/>
      <c r="G370" s="1"/>
      <c r="H370" s="11" t="s">
        <v>153</v>
      </c>
      <c r="I370" s="11" t="s">
        <v>138</v>
      </c>
      <c r="J370" s="11" t="s">
        <v>139</v>
      </c>
    </row>
    <row r="371" ht="30" customHeight="1" spans="1:10">
      <c r="A371" s="1"/>
      <c r="B371" s="29" t="s">
        <v>2871</v>
      </c>
      <c r="C371" s="11" t="s">
        <v>152</v>
      </c>
      <c r="D371" s="12">
        <v>5.5</v>
      </c>
      <c r="E371" s="12"/>
      <c r="F371" s="12">
        <v>5.5</v>
      </c>
      <c r="G371" s="1"/>
      <c r="H371" s="11" t="s">
        <v>153</v>
      </c>
      <c r="I371" s="11" t="s">
        <v>138</v>
      </c>
      <c r="J371" s="11" t="s">
        <v>139</v>
      </c>
    </row>
    <row r="372" ht="30" customHeight="1" spans="1:10">
      <c r="A372" s="1"/>
      <c r="B372" s="29" t="s">
        <v>2872</v>
      </c>
      <c r="C372" s="11" t="s">
        <v>152</v>
      </c>
      <c r="D372" s="12">
        <v>5.5</v>
      </c>
      <c r="E372" s="12"/>
      <c r="F372" s="12">
        <v>5.5</v>
      </c>
      <c r="G372" s="1"/>
      <c r="H372" s="11" t="s">
        <v>153</v>
      </c>
      <c r="I372" s="11" t="s">
        <v>138</v>
      </c>
      <c r="J372" s="11" t="s">
        <v>139</v>
      </c>
    </row>
    <row r="373" ht="30" customHeight="1" spans="1:10">
      <c r="A373" s="1"/>
      <c r="B373" s="29" t="s">
        <v>2873</v>
      </c>
      <c r="C373" s="11" t="s">
        <v>152</v>
      </c>
      <c r="D373" s="12">
        <v>4</v>
      </c>
      <c r="E373" s="12">
        <v>4</v>
      </c>
      <c r="F373" s="12"/>
      <c r="G373" s="1"/>
      <c r="H373" s="11" t="s">
        <v>153</v>
      </c>
      <c r="I373" s="11" t="s">
        <v>138</v>
      </c>
      <c r="J373" s="11" t="s">
        <v>139</v>
      </c>
    </row>
    <row r="374" ht="30" customHeight="1" spans="1:10">
      <c r="A374" s="1"/>
      <c r="B374" s="29" t="s">
        <v>2874</v>
      </c>
      <c r="C374" s="11" t="s">
        <v>152</v>
      </c>
      <c r="D374" s="12">
        <v>4</v>
      </c>
      <c r="E374" s="12">
        <v>4</v>
      </c>
      <c r="F374" s="12"/>
      <c r="G374" s="1"/>
      <c r="H374" s="11" t="s">
        <v>153</v>
      </c>
      <c r="I374" s="11" t="s">
        <v>138</v>
      </c>
      <c r="J374" s="11" t="s">
        <v>139</v>
      </c>
    </row>
    <row r="375" ht="30" customHeight="1" spans="1:10">
      <c r="A375" s="1"/>
      <c r="B375" s="29" t="s">
        <v>2875</v>
      </c>
      <c r="C375" s="11" t="s">
        <v>152</v>
      </c>
      <c r="D375" s="12">
        <v>4</v>
      </c>
      <c r="E375" s="12">
        <v>4</v>
      </c>
      <c r="F375" s="12"/>
      <c r="G375" s="1"/>
      <c r="H375" s="11" t="s">
        <v>153</v>
      </c>
      <c r="I375" s="11" t="s">
        <v>138</v>
      </c>
      <c r="J375" s="11" t="s">
        <v>139</v>
      </c>
    </row>
    <row r="376" ht="30" customHeight="1" spans="1:10">
      <c r="A376" s="1"/>
      <c r="B376" s="29" t="s">
        <v>2876</v>
      </c>
      <c r="C376" s="11" t="s">
        <v>152</v>
      </c>
      <c r="D376" s="12">
        <v>4</v>
      </c>
      <c r="E376" s="12">
        <v>4</v>
      </c>
      <c r="F376" s="12"/>
      <c r="G376" s="1"/>
      <c r="H376" s="11" t="s">
        <v>153</v>
      </c>
      <c r="I376" s="11" t="s">
        <v>138</v>
      </c>
      <c r="J376" s="11" t="s">
        <v>139</v>
      </c>
    </row>
    <row r="377" ht="30" customHeight="1" spans="1:10">
      <c r="A377" s="1"/>
      <c r="B377" s="29" t="s">
        <v>2877</v>
      </c>
      <c r="C377" s="11" t="s">
        <v>152</v>
      </c>
      <c r="D377" s="12">
        <v>5.5</v>
      </c>
      <c r="E377" s="12"/>
      <c r="F377" s="12">
        <v>5.5</v>
      </c>
      <c r="G377" s="1"/>
      <c r="H377" s="11" t="s">
        <v>153</v>
      </c>
      <c r="I377" s="11" t="s">
        <v>138</v>
      </c>
      <c r="J377" s="11" t="s">
        <v>139</v>
      </c>
    </row>
    <row r="378" ht="30" customHeight="1" spans="1:10">
      <c r="A378" s="1"/>
      <c r="B378" s="29" t="s">
        <v>2878</v>
      </c>
      <c r="C378" s="11" t="s">
        <v>152</v>
      </c>
      <c r="D378" s="12">
        <v>4</v>
      </c>
      <c r="E378" s="12">
        <v>4</v>
      </c>
      <c r="F378" s="12"/>
      <c r="G378" s="1"/>
      <c r="H378" s="11" t="s">
        <v>153</v>
      </c>
      <c r="I378" s="11" t="s">
        <v>138</v>
      </c>
      <c r="J378" s="11" t="s">
        <v>139</v>
      </c>
    </row>
    <row r="379" ht="30" customHeight="1" spans="1:10">
      <c r="A379" s="1"/>
      <c r="B379" s="29" t="s">
        <v>2879</v>
      </c>
      <c r="C379" s="11" t="s">
        <v>152</v>
      </c>
      <c r="D379" s="12">
        <v>4</v>
      </c>
      <c r="E379" s="12">
        <v>4</v>
      </c>
      <c r="F379" s="12"/>
      <c r="G379" s="1"/>
      <c r="H379" s="11" t="s">
        <v>153</v>
      </c>
      <c r="I379" s="11" t="s">
        <v>138</v>
      </c>
      <c r="J379" s="11" t="s">
        <v>139</v>
      </c>
    </row>
    <row r="380" ht="30" customHeight="1" spans="1:10">
      <c r="A380" s="1"/>
      <c r="B380" s="29" t="s">
        <v>2880</v>
      </c>
      <c r="C380" s="11" t="s">
        <v>152</v>
      </c>
      <c r="D380" s="12">
        <v>4</v>
      </c>
      <c r="E380" s="12">
        <v>4</v>
      </c>
      <c r="F380" s="12"/>
      <c r="G380" s="1"/>
      <c r="H380" s="11" t="s">
        <v>153</v>
      </c>
      <c r="I380" s="11" t="s">
        <v>138</v>
      </c>
      <c r="J380" s="11" t="s">
        <v>139</v>
      </c>
    </row>
    <row r="381" ht="30" customHeight="1" spans="1:10">
      <c r="A381" s="1"/>
      <c r="B381" s="29" t="s">
        <v>2881</v>
      </c>
      <c r="C381" s="11" t="s">
        <v>152</v>
      </c>
      <c r="D381" s="12">
        <v>4</v>
      </c>
      <c r="E381" s="12">
        <v>4</v>
      </c>
      <c r="F381" s="12"/>
      <c r="G381" s="1"/>
      <c r="H381" s="11" t="s">
        <v>153</v>
      </c>
      <c r="I381" s="11" t="s">
        <v>138</v>
      </c>
      <c r="J381" s="11" t="s">
        <v>139</v>
      </c>
    </row>
    <row r="382" ht="30" customHeight="1" spans="1:10">
      <c r="A382" s="1"/>
      <c r="B382" s="29" t="s">
        <v>2882</v>
      </c>
      <c r="C382" s="11" t="s">
        <v>152</v>
      </c>
      <c r="D382" s="12">
        <v>5.5</v>
      </c>
      <c r="E382" s="12"/>
      <c r="F382" s="12">
        <v>5.5</v>
      </c>
      <c r="G382" s="1"/>
      <c r="H382" s="11" t="s">
        <v>153</v>
      </c>
      <c r="I382" s="11" t="s">
        <v>138</v>
      </c>
      <c r="J382" s="11" t="s">
        <v>139</v>
      </c>
    </row>
    <row r="383" ht="30" customHeight="1" spans="1:10">
      <c r="A383" s="1"/>
      <c r="B383" s="29" t="s">
        <v>2883</v>
      </c>
      <c r="C383" s="11" t="s">
        <v>152</v>
      </c>
      <c r="D383" s="12">
        <v>5.5</v>
      </c>
      <c r="E383" s="12"/>
      <c r="F383" s="12">
        <v>5.5</v>
      </c>
      <c r="G383" s="1"/>
      <c r="H383" s="11" t="s">
        <v>153</v>
      </c>
      <c r="I383" s="11" t="s">
        <v>138</v>
      </c>
      <c r="J383" s="11" t="s">
        <v>139</v>
      </c>
    </row>
    <row r="384" ht="30" customHeight="1" spans="1:10">
      <c r="A384" s="1"/>
      <c r="B384" s="29" t="s">
        <v>2884</v>
      </c>
      <c r="C384" s="11" t="s">
        <v>152</v>
      </c>
      <c r="D384" s="12">
        <v>4</v>
      </c>
      <c r="E384" s="12">
        <v>4</v>
      </c>
      <c r="F384" s="12"/>
      <c r="G384" s="1"/>
      <c r="H384" s="11" t="s">
        <v>153</v>
      </c>
      <c r="I384" s="11" t="s">
        <v>138</v>
      </c>
      <c r="J384" s="11" t="s">
        <v>139</v>
      </c>
    </row>
    <row r="385" ht="30" customHeight="1" spans="1:10">
      <c r="A385" s="1"/>
      <c r="B385" s="29" t="s">
        <v>2885</v>
      </c>
      <c r="C385" s="11" t="s">
        <v>152</v>
      </c>
      <c r="D385" s="12">
        <v>4</v>
      </c>
      <c r="E385" s="12">
        <v>4</v>
      </c>
      <c r="F385" s="12"/>
      <c r="G385" s="1"/>
      <c r="H385" s="11" t="s">
        <v>153</v>
      </c>
      <c r="I385" s="11" t="s">
        <v>138</v>
      </c>
      <c r="J385" s="11" t="s">
        <v>139</v>
      </c>
    </row>
    <row r="386" ht="30" customHeight="1" spans="1:10">
      <c r="A386" s="1"/>
      <c r="B386" s="29" t="s">
        <v>2886</v>
      </c>
      <c r="C386" s="11" t="s">
        <v>152</v>
      </c>
      <c r="D386" s="12">
        <v>4</v>
      </c>
      <c r="E386" s="12">
        <v>4</v>
      </c>
      <c r="F386" s="12"/>
      <c r="G386" s="1"/>
      <c r="H386" s="11" t="s">
        <v>153</v>
      </c>
      <c r="I386" s="11" t="s">
        <v>138</v>
      </c>
      <c r="J386" s="11" t="s">
        <v>139</v>
      </c>
    </row>
    <row r="387" ht="30" customHeight="1" spans="1:10">
      <c r="A387" s="1"/>
      <c r="B387" s="29" t="s">
        <v>2887</v>
      </c>
      <c r="C387" s="11" t="s">
        <v>152</v>
      </c>
      <c r="D387" s="12">
        <v>4</v>
      </c>
      <c r="E387" s="12">
        <v>4</v>
      </c>
      <c r="F387" s="12"/>
      <c r="G387" s="1"/>
      <c r="H387" s="11" t="s">
        <v>153</v>
      </c>
      <c r="I387" s="11" t="s">
        <v>138</v>
      </c>
      <c r="J387" s="11" t="s">
        <v>139</v>
      </c>
    </row>
    <row r="388" ht="30" customHeight="1" spans="1:10">
      <c r="A388" s="1"/>
      <c r="B388" s="29" t="s">
        <v>2888</v>
      </c>
      <c r="C388" s="11" t="s">
        <v>152</v>
      </c>
      <c r="D388" s="12">
        <v>4</v>
      </c>
      <c r="E388" s="12">
        <v>4</v>
      </c>
      <c r="F388" s="12"/>
      <c r="G388" s="1"/>
      <c r="H388" s="11" t="s">
        <v>153</v>
      </c>
      <c r="I388" s="11" t="s">
        <v>138</v>
      </c>
      <c r="J388" s="11" t="s">
        <v>139</v>
      </c>
    </row>
    <row r="389" ht="30" customHeight="1" spans="1:10">
      <c r="A389" s="1"/>
      <c r="B389" s="29" t="s">
        <v>2889</v>
      </c>
      <c r="C389" s="11" t="s">
        <v>152</v>
      </c>
      <c r="D389" s="12">
        <v>5.5</v>
      </c>
      <c r="E389" s="12"/>
      <c r="F389" s="12">
        <v>5.5</v>
      </c>
      <c r="G389" s="1"/>
      <c r="H389" s="11" t="s">
        <v>153</v>
      </c>
      <c r="I389" s="11" t="s">
        <v>138</v>
      </c>
      <c r="J389" s="11" t="s">
        <v>139</v>
      </c>
    </row>
    <row r="390" ht="30" customHeight="1" spans="1:10">
      <c r="A390" s="1"/>
      <c r="B390" s="29" t="s">
        <v>2890</v>
      </c>
      <c r="C390" s="11" t="s">
        <v>152</v>
      </c>
      <c r="D390" s="12">
        <v>5.5</v>
      </c>
      <c r="E390" s="12"/>
      <c r="F390" s="12">
        <v>5.5</v>
      </c>
      <c r="G390" s="1"/>
      <c r="H390" s="11" t="s">
        <v>153</v>
      </c>
      <c r="I390" s="11" t="s">
        <v>138</v>
      </c>
      <c r="J390" s="11" t="s">
        <v>139</v>
      </c>
    </row>
    <row r="391" ht="30" customHeight="1" spans="1:10">
      <c r="A391" s="1"/>
      <c r="B391" s="29" t="s">
        <v>2891</v>
      </c>
      <c r="C391" s="11" t="s">
        <v>152</v>
      </c>
      <c r="D391" s="12">
        <v>5.5</v>
      </c>
      <c r="E391" s="12"/>
      <c r="F391" s="12">
        <v>5.5</v>
      </c>
      <c r="G391" s="1"/>
      <c r="H391" s="11" t="s">
        <v>153</v>
      </c>
      <c r="I391" s="11" t="s">
        <v>138</v>
      </c>
      <c r="J391" s="11" t="s">
        <v>139</v>
      </c>
    </row>
    <row r="392" ht="30" customHeight="1" spans="1:10">
      <c r="A392" s="1"/>
      <c r="B392" s="29" t="s">
        <v>2892</v>
      </c>
      <c r="C392" s="11" t="s">
        <v>152</v>
      </c>
      <c r="D392" s="12">
        <v>4</v>
      </c>
      <c r="E392" s="12">
        <v>4</v>
      </c>
      <c r="F392" s="12"/>
      <c r="G392" s="1"/>
      <c r="H392" s="11" t="s">
        <v>153</v>
      </c>
      <c r="I392" s="11" t="s">
        <v>138</v>
      </c>
      <c r="J392" s="11" t="s">
        <v>139</v>
      </c>
    </row>
    <row r="393" ht="30" customHeight="1" spans="1:10">
      <c r="A393" s="1"/>
      <c r="B393" s="29" t="s">
        <v>2893</v>
      </c>
      <c r="C393" s="11" t="s">
        <v>152</v>
      </c>
      <c r="D393" s="12">
        <v>5.5</v>
      </c>
      <c r="E393" s="12"/>
      <c r="F393" s="12">
        <v>5.5</v>
      </c>
      <c r="G393" s="1"/>
      <c r="H393" s="11" t="s">
        <v>153</v>
      </c>
      <c r="I393" s="11" t="s">
        <v>138</v>
      </c>
      <c r="J393" s="11" t="s">
        <v>139</v>
      </c>
    </row>
    <row r="394" ht="30" customHeight="1" spans="1:10">
      <c r="A394" s="1"/>
      <c r="B394" s="29" t="s">
        <v>2894</v>
      </c>
      <c r="C394" s="11" t="s">
        <v>152</v>
      </c>
      <c r="D394" s="12">
        <v>4</v>
      </c>
      <c r="E394" s="12">
        <v>4</v>
      </c>
      <c r="F394" s="12"/>
      <c r="G394" s="1"/>
      <c r="H394" s="11" t="s">
        <v>153</v>
      </c>
      <c r="I394" s="11" t="s">
        <v>138</v>
      </c>
      <c r="J394" s="11" t="s">
        <v>139</v>
      </c>
    </row>
    <row r="395" ht="30" customHeight="1" spans="1:10">
      <c r="A395" s="1"/>
      <c r="B395" s="29" t="s">
        <v>2895</v>
      </c>
      <c r="C395" s="11" t="s">
        <v>152</v>
      </c>
      <c r="D395" s="12">
        <v>5.5</v>
      </c>
      <c r="E395" s="12"/>
      <c r="F395" s="12">
        <v>5.5</v>
      </c>
      <c r="G395" s="1"/>
      <c r="H395" s="11" t="s">
        <v>153</v>
      </c>
      <c r="I395" s="11" t="s">
        <v>138</v>
      </c>
      <c r="J395" s="11" t="s">
        <v>139</v>
      </c>
    </row>
    <row r="396" ht="30" customHeight="1" spans="1:10">
      <c r="A396" s="1"/>
      <c r="B396" s="29" t="s">
        <v>2896</v>
      </c>
      <c r="C396" s="11" t="s">
        <v>152</v>
      </c>
      <c r="D396" s="12">
        <v>4</v>
      </c>
      <c r="E396" s="12">
        <v>4</v>
      </c>
      <c r="F396" s="12"/>
      <c r="G396" s="1"/>
      <c r="H396" s="11" t="s">
        <v>153</v>
      </c>
      <c r="I396" s="11" t="s">
        <v>138</v>
      </c>
      <c r="J396" s="11" t="s">
        <v>139</v>
      </c>
    </row>
    <row r="397" ht="30" customHeight="1" spans="1:10">
      <c r="A397" s="1"/>
      <c r="B397" s="29" t="s">
        <v>2897</v>
      </c>
      <c r="C397" s="11" t="s">
        <v>152</v>
      </c>
      <c r="D397" s="12">
        <v>5.5</v>
      </c>
      <c r="E397" s="12"/>
      <c r="F397" s="12">
        <v>5.5</v>
      </c>
      <c r="G397" s="1"/>
      <c r="H397" s="11" t="s">
        <v>153</v>
      </c>
      <c r="I397" s="11" t="s">
        <v>138</v>
      </c>
      <c r="J397" s="11" t="s">
        <v>139</v>
      </c>
    </row>
    <row r="398" ht="30" customHeight="1" spans="1:10">
      <c r="A398" s="1"/>
      <c r="B398" s="29" t="s">
        <v>2898</v>
      </c>
      <c r="C398" s="11" t="s">
        <v>152</v>
      </c>
      <c r="D398" s="12">
        <v>4</v>
      </c>
      <c r="E398" s="12">
        <v>4</v>
      </c>
      <c r="F398" s="12"/>
      <c r="G398" s="1"/>
      <c r="H398" s="11" t="s">
        <v>153</v>
      </c>
      <c r="I398" s="11" t="s">
        <v>138</v>
      </c>
      <c r="J398" s="11" t="s">
        <v>139</v>
      </c>
    </row>
    <row r="399" ht="30" customHeight="1" spans="1:10">
      <c r="A399" s="1"/>
      <c r="B399" s="29" t="s">
        <v>2899</v>
      </c>
      <c r="C399" s="11" t="s">
        <v>152</v>
      </c>
      <c r="D399" s="12">
        <v>4</v>
      </c>
      <c r="E399" s="12">
        <v>4</v>
      </c>
      <c r="F399" s="12"/>
      <c r="G399" s="1"/>
      <c r="H399" s="11" t="s">
        <v>153</v>
      </c>
      <c r="I399" s="11" t="s">
        <v>138</v>
      </c>
      <c r="J399" s="11" t="s">
        <v>139</v>
      </c>
    </row>
    <row r="400" ht="30" customHeight="1" spans="1:10">
      <c r="A400" s="1"/>
      <c r="B400" s="29" t="s">
        <v>2900</v>
      </c>
      <c r="C400" s="11" t="s">
        <v>152</v>
      </c>
      <c r="D400" s="12">
        <v>4</v>
      </c>
      <c r="E400" s="12">
        <v>4</v>
      </c>
      <c r="F400" s="12"/>
      <c r="G400" s="1"/>
      <c r="H400" s="11" t="s">
        <v>153</v>
      </c>
      <c r="I400" s="11" t="s">
        <v>138</v>
      </c>
      <c r="J400" s="11" t="s">
        <v>139</v>
      </c>
    </row>
    <row r="401" ht="30" customHeight="1" spans="1:10">
      <c r="A401" s="1"/>
      <c r="B401" s="29" t="s">
        <v>2901</v>
      </c>
      <c r="C401" s="11" t="s">
        <v>152</v>
      </c>
      <c r="D401" s="12">
        <v>5.5</v>
      </c>
      <c r="E401" s="12"/>
      <c r="F401" s="12">
        <v>5.5</v>
      </c>
      <c r="G401" s="1"/>
      <c r="H401" s="11" t="s">
        <v>153</v>
      </c>
      <c r="I401" s="11" t="s">
        <v>138</v>
      </c>
      <c r="J401" s="11" t="s">
        <v>139</v>
      </c>
    </row>
    <row r="402" ht="30" customHeight="1" spans="1:10">
      <c r="A402" s="1"/>
      <c r="B402" s="29" t="s">
        <v>2902</v>
      </c>
      <c r="C402" s="11" t="s">
        <v>152</v>
      </c>
      <c r="D402" s="12">
        <v>4</v>
      </c>
      <c r="E402" s="12">
        <v>4</v>
      </c>
      <c r="F402" s="12"/>
      <c r="G402" s="1"/>
      <c r="H402" s="11" t="s">
        <v>153</v>
      </c>
      <c r="I402" s="11" t="s">
        <v>138</v>
      </c>
      <c r="J402" s="11" t="s">
        <v>139</v>
      </c>
    </row>
    <row r="403" ht="30" customHeight="1" spans="1:10">
      <c r="A403" s="1"/>
      <c r="B403" s="29" t="s">
        <v>2903</v>
      </c>
      <c r="C403" s="11" t="s">
        <v>152</v>
      </c>
      <c r="D403" s="12">
        <v>5.5</v>
      </c>
      <c r="E403" s="12"/>
      <c r="F403" s="12">
        <v>5.5</v>
      </c>
      <c r="G403" s="1"/>
      <c r="H403" s="11" t="s">
        <v>153</v>
      </c>
      <c r="I403" s="11" t="s">
        <v>138</v>
      </c>
      <c r="J403" s="11" t="s">
        <v>139</v>
      </c>
    </row>
    <row r="404" ht="30" customHeight="1" spans="1:10">
      <c r="A404" s="1"/>
      <c r="B404" s="29" t="s">
        <v>2904</v>
      </c>
      <c r="C404" s="11" t="s">
        <v>152</v>
      </c>
      <c r="D404" s="12">
        <v>4</v>
      </c>
      <c r="E404" s="12">
        <v>4</v>
      </c>
      <c r="F404" s="12"/>
      <c r="G404" s="1"/>
      <c r="H404" s="11" t="s">
        <v>153</v>
      </c>
      <c r="I404" s="11" t="s">
        <v>138</v>
      </c>
      <c r="J404" s="11" t="s">
        <v>139</v>
      </c>
    </row>
    <row r="405" ht="30" customHeight="1" spans="1:10">
      <c r="A405" s="1"/>
      <c r="B405" s="29" t="s">
        <v>2905</v>
      </c>
      <c r="C405" s="11" t="s">
        <v>152</v>
      </c>
      <c r="D405" s="12">
        <v>4</v>
      </c>
      <c r="E405" s="12">
        <v>4</v>
      </c>
      <c r="F405" s="12"/>
      <c r="G405" s="1"/>
      <c r="H405" s="11" t="s">
        <v>153</v>
      </c>
      <c r="I405" s="11" t="s">
        <v>138</v>
      </c>
      <c r="J405" s="11" t="s">
        <v>139</v>
      </c>
    </row>
    <row r="406" ht="30" customHeight="1" spans="1:10">
      <c r="A406" s="1"/>
      <c r="B406" s="29" t="s">
        <v>2906</v>
      </c>
      <c r="C406" s="11" t="s">
        <v>152</v>
      </c>
      <c r="D406" s="12">
        <v>5.5</v>
      </c>
      <c r="E406" s="12"/>
      <c r="F406" s="12">
        <v>5.5</v>
      </c>
      <c r="G406" s="1"/>
      <c r="H406" s="11" t="s">
        <v>153</v>
      </c>
      <c r="I406" s="11" t="s">
        <v>138</v>
      </c>
      <c r="J406" s="11" t="s">
        <v>139</v>
      </c>
    </row>
    <row r="407" ht="30" customHeight="1" spans="1:10">
      <c r="A407" s="1"/>
      <c r="B407" s="29" t="s">
        <v>2907</v>
      </c>
      <c r="C407" s="11" t="s">
        <v>152</v>
      </c>
      <c r="D407" s="12">
        <v>4</v>
      </c>
      <c r="E407" s="12">
        <v>4</v>
      </c>
      <c r="F407" s="12"/>
      <c r="G407" s="1"/>
      <c r="H407" s="11" t="s">
        <v>153</v>
      </c>
      <c r="I407" s="11" t="s">
        <v>138</v>
      </c>
      <c r="J407" s="11" t="s">
        <v>139</v>
      </c>
    </row>
    <row r="408" ht="30" customHeight="1" spans="1:10">
      <c r="A408" s="1"/>
      <c r="B408" s="29" t="s">
        <v>2908</v>
      </c>
      <c r="C408" s="11" t="s">
        <v>152</v>
      </c>
      <c r="D408" s="12">
        <v>5.5</v>
      </c>
      <c r="E408" s="12"/>
      <c r="F408" s="12">
        <v>5.5</v>
      </c>
      <c r="G408" s="1"/>
      <c r="H408" s="11" t="s">
        <v>153</v>
      </c>
      <c r="I408" s="11" t="s">
        <v>138</v>
      </c>
      <c r="J408" s="11" t="s">
        <v>139</v>
      </c>
    </row>
    <row r="409" ht="30" customHeight="1" spans="1:10">
      <c r="A409" s="1"/>
      <c r="B409" s="29" t="s">
        <v>2909</v>
      </c>
      <c r="C409" s="11" t="s">
        <v>152</v>
      </c>
      <c r="D409" s="12">
        <v>4</v>
      </c>
      <c r="E409" s="12">
        <v>4</v>
      </c>
      <c r="F409" s="12"/>
      <c r="G409" s="1"/>
      <c r="H409" s="11" t="s">
        <v>153</v>
      </c>
      <c r="I409" s="11" t="s">
        <v>138</v>
      </c>
      <c r="J409" s="11" t="s">
        <v>139</v>
      </c>
    </row>
    <row r="410" ht="30" customHeight="1" spans="1:10">
      <c r="A410" s="1"/>
      <c r="B410" s="29" t="s">
        <v>2910</v>
      </c>
      <c r="C410" s="11" t="s">
        <v>141</v>
      </c>
      <c r="D410" s="12">
        <v>20</v>
      </c>
      <c r="E410" s="12"/>
      <c r="F410" s="12">
        <v>20</v>
      </c>
      <c r="G410" s="1"/>
      <c r="H410" s="11" t="s">
        <v>142</v>
      </c>
      <c r="I410" s="11" t="s">
        <v>138</v>
      </c>
      <c r="J410" s="11" t="s">
        <v>139</v>
      </c>
    </row>
    <row r="411" ht="30" customHeight="1" spans="1:10">
      <c r="A411" s="1"/>
      <c r="B411" s="29" t="s">
        <v>2911</v>
      </c>
      <c r="C411" s="11" t="s">
        <v>239</v>
      </c>
      <c r="D411" s="12">
        <v>8</v>
      </c>
      <c r="E411" s="12"/>
      <c r="F411" s="12">
        <v>8</v>
      </c>
      <c r="G411" s="1"/>
      <c r="H411" s="11" t="s">
        <v>142</v>
      </c>
      <c r="I411" s="11" t="s">
        <v>138</v>
      </c>
      <c r="J411" s="11" t="s">
        <v>139</v>
      </c>
    </row>
    <row r="412" ht="30" customHeight="1" spans="1:10">
      <c r="A412" s="1"/>
      <c r="B412" s="29" t="s">
        <v>2912</v>
      </c>
      <c r="C412" s="11" t="s">
        <v>239</v>
      </c>
      <c r="D412" s="12">
        <v>8</v>
      </c>
      <c r="E412" s="12"/>
      <c r="F412" s="12">
        <v>8</v>
      </c>
      <c r="G412" s="1"/>
      <c r="H412" s="11" t="s">
        <v>142</v>
      </c>
      <c r="I412" s="11" t="s">
        <v>138</v>
      </c>
      <c r="J412" s="11" t="s">
        <v>139</v>
      </c>
    </row>
    <row r="413" ht="30" customHeight="1" spans="1:10">
      <c r="A413" s="1"/>
      <c r="B413" s="29" t="s">
        <v>2913</v>
      </c>
      <c r="C413" s="11" t="s">
        <v>239</v>
      </c>
      <c r="D413" s="12">
        <v>26</v>
      </c>
      <c r="E413" s="12"/>
      <c r="F413" s="12">
        <v>26</v>
      </c>
      <c r="G413" s="1"/>
      <c r="H413" s="11" t="s">
        <v>142</v>
      </c>
      <c r="I413" s="11" t="s">
        <v>138</v>
      </c>
      <c r="J413" s="11" t="s">
        <v>139</v>
      </c>
    </row>
    <row r="414" ht="30" customHeight="1" spans="1:10">
      <c r="A414" s="1"/>
      <c r="B414" s="29" t="s">
        <v>2914</v>
      </c>
      <c r="C414" s="11" t="s">
        <v>239</v>
      </c>
      <c r="D414" s="12">
        <v>8</v>
      </c>
      <c r="E414" s="12"/>
      <c r="F414" s="12">
        <v>8</v>
      </c>
      <c r="G414" s="1"/>
      <c r="H414" s="11" t="s">
        <v>142</v>
      </c>
      <c r="I414" s="11" t="s">
        <v>138</v>
      </c>
      <c r="J414" s="11" t="s">
        <v>139</v>
      </c>
    </row>
    <row r="415" ht="30" customHeight="1" spans="1:10">
      <c r="A415" s="1"/>
      <c r="B415" s="29" t="s">
        <v>2915</v>
      </c>
      <c r="C415" s="11" t="s">
        <v>239</v>
      </c>
      <c r="D415" s="12">
        <v>8</v>
      </c>
      <c r="E415" s="12"/>
      <c r="F415" s="12">
        <v>8</v>
      </c>
      <c r="G415" s="1"/>
      <c r="H415" s="11" t="s">
        <v>142</v>
      </c>
      <c r="I415" s="11" t="s">
        <v>138</v>
      </c>
      <c r="J415" s="11" t="s">
        <v>139</v>
      </c>
    </row>
    <row r="416" ht="30" customHeight="1" spans="1:10">
      <c r="A416" s="1"/>
      <c r="B416" s="29" t="s">
        <v>2916</v>
      </c>
      <c r="C416" s="11" t="s">
        <v>239</v>
      </c>
      <c r="D416" s="12">
        <v>13</v>
      </c>
      <c r="E416" s="12"/>
      <c r="F416" s="12">
        <v>13</v>
      </c>
      <c r="G416" s="1"/>
      <c r="H416" s="11" t="s">
        <v>142</v>
      </c>
      <c r="I416" s="11" t="s">
        <v>138</v>
      </c>
      <c r="J416" s="11" t="s">
        <v>139</v>
      </c>
    </row>
    <row r="417" ht="30" customHeight="1" spans="1:10">
      <c r="A417" s="1"/>
      <c r="B417" s="29" t="s">
        <v>2917</v>
      </c>
      <c r="C417" s="11" t="s">
        <v>239</v>
      </c>
      <c r="D417" s="12">
        <v>13</v>
      </c>
      <c r="E417" s="12"/>
      <c r="F417" s="12">
        <v>13</v>
      </c>
      <c r="G417" s="1"/>
      <c r="H417" s="11" t="s">
        <v>142</v>
      </c>
      <c r="I417" s="11" t="s">
        <v>138</v>
      </c>
      <c r="J417" s="11" t="s">
        <v>139</v>
      </c>
    </row>
    <row r="418" ht="30" customHeight="1" spans="1:10">
      <c r="A418" s="1"/>
      <c r="B418" s="29" t="s">
        <v>2918</v>
      </c>
      <c r="C418" s="11" t="s">
        <v>239</v>
      </c>
      <c r="D418" s="12">
        <v>8</v>
      </c>
      <c r="E418" s="12"/>
      <c r="F418" s="12">
        <v>8</v>
      </c>
      <c r="G418" s="1"/>
      <c r="H418" s="11" t="s">
        <v>142</v>
      </c>
      <c r="I418" s="11" t="s">
        <v>138</v>
      </c>
      <c r="J418" s="11" t="s">
        <v>139</v>
      </c>
    </row>
    <row r="419" ht="30" customHeight="1" spans="1:10">
      <c r="A419" s="1"/>
      <c r="B419" s="29" t="s">
        <v>2919</v>
      </c>
      <c r="C419" s="11" t="s">
        <v>239</v>
      </c>
      <c r="D419" s="12">
        <v>16</v>
      </c>
      <c r="E419" s="12"/>
      <c r="F419" s="12">
        <v>16</v>
      </c>
      <c r="G419" s="1"/>
      <c r="H419" s="11" t="s">
        <v>142</v>
      </c>
      <c r="I419" s="11" t="s">
        <v>138</v>
      </c>
      <c r="J419" s="11" t="s">
        <v>139</v>
      </c>
    </row>
    <row r="420" ht="30" customHeight="1" spans="1:10">
      <c r="A420" s="1"/>
      <c r="B420" s="29" t="s">
        <v>2920</v>
      </c>
      <c r="C420" s="11" t="s">
        <v>239</v>
      </c>
      <c r="D420" s="12">
        <v>8</v>
      </c>
      <c r="E420" s="12"/>
      <c r="F420" s="12">
        <v>8</v>
      </c>
      <c r="G420" s="1"/>
      <c r="H420" s="11" t="s">
        <v>142</v>
      </c>
      <c r="I420" s="11" t="s">
        <v>138</v>
      </c>
      <c r="J420" s="11" t="s">
        <v>139</v>
      </c>
    </row>
    <row r="421" ht="30" customHeight="1" spans="1:10">
      <c r="A421" s="1"/>
      <c r="B421" s="29" t="s">
        <v>2921</v>
      </c>
      <c r="C421" s="11" t="s">
        <v>239</v>
      </c>
      <c r="D421" s="12">
        <v>12</v>
      </c>
      <c r="E421" s="12"/>
      <c r="F421" s="12">
        <v>12</v>
      </c>
      <c r="G421" s="1"/>
      <c r="H421" s="11" t="s">
        <v>142</v>
      </c>
      <c r="I421" s="11" t="s">
        <v>138</v>
      </c>
      <c r="J421" s="11" t="s">
        <v>139</v>
      </c>
    </row>
    <row r="422" ht="30" customHeight="1" spans="1:10">
      <c r="A422" s="1"/>
      <c r="B422" s="29" t="s">
        <v>2922</v>
      </c>
      <c r="C422" s="11" t="s">
        <v>239</v>
      </c>
      <c r="D422" s="12">
        <v>12</v>
      </c>
      <c r="E422" s="12"/>
      <c r="F422" s="12">
        <v>12</v>
      </c>
      <c r="G422" s="1"/>
      <c r="H422" s="11" t="s">
        <v>142</v>
      </c>
      <c r="I422" s="11" t="s">
        <v>138</v>
      </c>
      <c r="J422" s="11" t="s">
        <v>139</v>
      </c>
    </row>
    <row r="423" ht="30" customHeight="1" spans="1:10">
      <c r="A423" s="1"/>
      <c r="B423" s="29" t="s">
        <v>2923</v>
      </c>
      <c r="C423" s="11" t="s">
        <v>239</v>
      </c>
      <c r="D423" s="12">
        <v>21</v>
      </c>
      <c r="E423" s="12"/>
      <c r="F423" s="12">
        <v>21</v>
      </c>
      <c r="G423" s="1"/>
      <c r="H423" s="11" t="s">
        <v>142</v>
      </c>
      <c r="I423" s="11" t="s">
        <v>138</v>
      </c>
      <c r="J423" s="11" t="s">
        <v>139</v>
      </c>
    </row>
    <row r="424" ht="30" customHeight="1" spans="1:10">
      <c r="A424" s="1"/>
      <c r="B424" s="29" t="s">
        <v>2924</v>
      </c>
      <c r="C424" s="11" t="s">
        <v>239</v>
      </c>
      <c r="D424" s="12">
        <v>8</v>
      </c>
      <c r="E424" s="12"/>
      <c r="F424" s="12">
        <v>8</v>
      </c>
      <c r="G424" s="1"/>
      <c r="H424" s="11" t="s">
        <v>142</v>
      </c>
      <c r="I424" s="11" t="s">
        <v>138</v>
      </c>
      <c r="J424" s="11" t="s">
        <v>139</v>
      </c>
    </row>
    <row r="425" ht="30" customHeight="1" spans="1:10">
      <c r="A425" s="1"/>
      <c r="B425" s="29" t="s">
        <v>2925</v>
      </c>
      <c r="C425" s="11" t="s">
        <v>239</v>
      </c>
      <c r="D425" s="12">
        <v>13</v>
      </c>
      <c r="E425" s="12"/>
      <c r="F425" s="12">
        <v>13</v>
      </c>
      <c r="G425" s="1"/>
      <c r="H425" s="11" t="s">
        <v>142</v>
      </c>
      <c r="I425" s="11" t="s">
        <v>138</v>
      </c>
      <c r="J425" s="11" t="s">
        <v>139</v>
      </c>
    </row>
    <row r="426" ht="30" customHeight="1" spans="1:10">
      <c r="A426" s="1"/>
      <c r="B426" s="29" t="s">
        <v>2926</v>
      </c>
      <c r="C426" s="11" t="s">
        <v>239</v>
      </c>
      <c r="D426" s="12">
        <v>13</v>
      </c>
      <c r="E426" s="12"/>
      <c r="F426" s="12">
        <v>13</v>
      </c>
      <c r="G426" s="1"/>
      <c r="H426" s="11" t="s">
        <v>142</v>
      </c>
      <c r="I426" s="11" t="s">
        <v>138</v>
      </c>
      <c r="J426" s="11" t="s">
        <v>139</v>
      </c>
    </row>
    <row r="427" ht="30" customHeight="1" spans="1:10">
      <c r="A427" s="1"/>
      <c r="B427" s="29" t="s">
        <v>2927</v>
      </c>
      <c r="C427" s="11" t="s">
        <v>239</v>
      </c>
      <c r="D427" s="12">
        <v>13</v>
      </c>
      <c r="E427" s="12"/>
      <c r="F427" s="12">
        <v>13</v>
      </c>
      <c r="G427" s="1"/>
      <c r="H427" s="11" t="s">
        <v>142</v>
      </c>
      <c r="I427" s="11" t="s">
        <v>138</v>
      </c>
      <c r="J427" s="11" t="s">
        <v>139</v>
      </c>
    </row>
    <row r="428" ht="30" customHeight="1" spans="1:10">
      <c r="A428" s="1"/>
      <c r="B428" s="29" t="s">
        <v>2928</v>
      </c>
      <c r="C428" s="11" t="s">
        <v>239</v>
      </c>
      <c r="D428" s="12">
        <v>13</v>
      </c>
      <c r="E428" s="12"/>
      <c r="F428" s="12">
        <v>13</v>
      </c>
      <c r="G428" s="1"/>
      <c r="H428" s="11" t="s">
        <v>142</v>
      </c>
      <c r="I428" s="11" t="s">
        <v>138</v>
      </c>
      <c r="J428" s="11" t="s">
        <v>139</v>
      </c>
    </row>
    <row r="429" ht="30" customHeight="1" spans="1:10">
      <c r="A429" s="1"/>
      <c r="B429" s="29" t="s">
        <v>2929</v>
      </c>
      <c r="C429" s="11" t="s">
        <v>239</v>
      </c>
      <c r="D429" s="12">
        <v>8</v>
      </c>
      <c r="E429" s="12"/>
      <c r="F429" s="12">
        <v>8</v>
      </c>
      <c r="G429" s="1"/>
      <c r="H429" s="11" t="s">
        <v>142</v>
      </c>
      <c r="I429" s="11" t="s">
        <v>138</v>
      </c>
      <c r="J429" s="11" t="s">
        <v>139</v>
      </c>
    </row>
    <row r="430" ht="30" customHeight="1" spans="1:10">
      <c r="A430" s="1"/>
      <c r="B430" s="29" t="s">
        <v>2930</v>
      </c>
      <c r="C430" s="11" t="s">
        <v>239</v>
      </c>
      <c r="D430" s="12">
        <v>12</v>
      </c>
      <c r="E430" s="12"/>
      <c r="F430" s="12">
        <v>12</v>
      </c>
      <c r="G430" s="1"/>
      <c r="H430" s="11" t="s">
        <v>142</v>
      </c>
      <c r="I430" s="11" t="s">
        <v>138</v>
      </c>
      <c r="J430" s="11" t="s">
        <v>139</v>
      </c>
    </row>
    <row r="431" ht="30" customHeight="1" spans="1:10">
      <c r="A431" s="1"/>
      <c r="B431" s="29" t="s">
        <v>2931</v>
      </c>
      <c r="C431" s="11" t="s">
        <v>239</v>
      </c>
      <c r="D431" s="12">
        <v>17</v>
      </c>
      <c r="E431" s="12"/>
      <c r="F431" s="12">
        <v>17</v>
      </c>
      <c r="G431" s="1"/>
      <c r="H431" s="11" t="s">
        <v>142</v>
      </c>
      <c r="I431" s="11" t="s">
        <v>138</v>
      </c>
      <c r="J431" s="11" t="s">
        <v>139</v>
      </c>
    </row>
    <row r="432" ht="30" customHeight="1" spans="1:10">
      <c r="A432" s="1"/>
      <c r="B432" s="29" t="s">
        <v>2932</v>
      </c>
      <c r="C432" s="11" t="s">
        <v>239</v>
      </c>
      <c r="D432" s="12">
        <v>12</v>
      </c>
      <c r="E432" s="12"/>
      <c r="F432" s="12">
        <v>12</v>
      </c>
      <c r="G432" s="1"/>
      <c r="H432" s="11" t="s">
        <v>142</v>
      </c>
      <c r="I432" s="11" t="s">
        <v>138</v>
      </c>
      <c r="J432" s="11" t="s">
        <v>139</v>
      </c>
    </row>
    <row r="433" ht="30" customHeight="1" spans="1:10">
      <c r="A433" s="1"/>
      <c r="B433" s="29" t="s">
        <v>2933</v>
      </c>
      <c r="C433" s="11" t="s">
        <v>239</v>
      </c>
      <c r="D433" s="12">
        <v>12</v>
      </c>
      <c r="E433" s="12"/>
      <c r="F433" s="12">
        <v>12</v>
      </c>
      <c r="G433" s="1"/>
      <c r="H433" s="11" t="s">
        <v>142</v>
      </c>
      <c r="I433" s="11" t="s">
        <v>138</v>
      </c>
      <c r="J433" s="11" t="s">
        <v>139</v>
      </c>
    </row>
    <row r="434" ht="30" customHeight="1" spans="1:10">
      <c r="A434" s="1"/>
      <c r="B434" s="29" t="s">
        <v>2934</v>
      </c>
      <c r="C434" s="11" t="s">
        <v>239</v>
      </c>
      <c r="D434" s="12">
        <v>16</v>
      </c>
      <c r="E434" s="12"/>
      <c r="F434" s="12">
        <v>16</v>
      </c>
      <c r="G434" s="1"/>
      <c r="H434" s="11" t="s">
        <v>142</v>
      </c>
      <c r="I434" s="11" t="s">
        <v>138</v>
      </c>
      <c r="J434" s="11" t="s">
        <v>139</v>
      </c>
    </row>
    <row r="435" ht="30" customHeight="1" spans="1:10">
      <c r="A435" s="1"/>
      <c r="B435" s="29" t="s">
        <v>2935</v>
      </c>
      <c r="C435" s="11" t="s">
        <v>239</v>
      </c>
      <c r="D435" s="12">
        <v>8</v>
      </c>
      <c r="E435" s="12"/>
      <c r="F435" s="12">
        <v>8</v>
      </c>
      <c r="G435" s="1"/>
      <c r="H435" s="11" t="s">
        <v>142</v>
      </c>
      <c r="I435" s="11" t="s">
        <v>138</v>
      </c>
      <c r="J435" s="11" t="s">
        <v>139</v>
      </c>
    </row>
    <row r="436" ht="30" customHeight="1" spans="1:10">
      <c r="A436" s="1"/>
      <c r="B436" s="29" t="s">
        <v>2936</v>
      </c>
      <c r="C436" s="11" t="s">
        <v>239</v>
      </c>
      <c r="D436" s="12">
        <v>13</v>
      </c>
      <c r="E436" s="12"/>
      <c r="F436" s="12">
        <v>13</v>
      </c>
      <c r="G436" s="1"/>
      <c r="H436" s="11" t="s">
        <v>142</v>
      </c>
      <c r="I436" s="11" t="s">
        <v>138</v>
      </c>
      <c r="J436" s="11" t="s">
        <v>139</v>
      </c>
    </row>
    <row r="437" ht="30" customHeight="1" spans="1:10">
      <c r="A437" s="1"/>
      <c r="B437" s="29" t="s">
        <v>2937</v>
      </c>
      <c r="C437" s="11" t="s">
        <v>239</v>
      </c>
      <c r="D437" s="12">
        <v>8</v>
      </c>
      <c r="E437" s="12"/>
      <c r="F437" s="12">
        <v>8</v>
      </c>
      <c r="G437" s="1"/>
      <c r="H437" s="11" t="s">
        <v>142</v>
      </c>
      <c r="I437" s="11" t="s">
        <v>138</v>
      </c>
      <c r="J437" s="11" t="s">
        <v>139</v>
      </c>
    </row>
    <row r="438" ht="30" customHeight="1" spans="1:10">
      <c r="A438" s="1"/>
      <c r="B438" s="29" t="s">
        <v>2938</v>
      </c>
      <c r="C438" s="11" t="s">
        <v>239</v>
      </c>
      <c r="D438" s="12">
        <v>17</v>
      </c>
      <c r="E438" s="12"/>
      <c r="F438" s="12">
        <v>17</v>
      </c>
      <c r="G438" s="1"/>
      <c r="H438" s="11" t="s">
        <v>142</v>
      </c>
      <c r="I438" s="11" t="s">
        <v>138</v>
      </c>
      <c r="J438" s="11" t="s">
        <v>139</v>
      </c>
    </row>
    <row r="439" ht="30" customHeight="1" spans="1:10">
      <c r="A439" s="1"/>
      <c r="B439" s="29" t="s">
        <v>2939</v>
      </c>
      <c r="C439" s="11" t="s">
        <v>239</v>
      </c>
      <c r="D439" s="12">
        <v>8</v>
      </c>
      <c r="E439" s="12"/>
      <c r="F439" s="12">
        <v>8</v>
      </c>
      <c r="G439" s="1"/>
      <c r="H439" s="11" t="s">
        <v>142</v>
      </c>
      <c r="I439" s="11" t="s">
        <v>138</v>
      </c>
      <c r="J439" s="11" t="s">
        <v>139</v>
      </c>
    </row>
    <row r="440" ht="30" customHeight="1" spans="1:10">
      <c r="A440" s="1"/>
      <c r="B440" s="29" t="s">
        <v>2940</v>
      </c>
      <c r="C440" s="11" t="s">
        <v>239</v>
      </c>
      <c r="D440" s="12">
        <v>12</v>
      </c>
      <c r="E440" s="12"/>
      <c r="F440" s="12">
        <v>12</v>
      </c>
      <c r="G440" s="1"/>
      <c r="H440" s="11" t="s">
        <v>142</v>
      </c>
      <c r="I440" s="11" t="s">
        <v>138</v>
      </c>
      <c r="J440" s="11" t="s">
        <v>139</v>
      </c>
    </row>
    <row r="441" ht="30" customHeight="1" spans="1:10">
      <c r="A441" s="1"/>
      <c r="B441" s="29" t="s">
        <v>2941</v>
      </c>
      <c r="C441" s="11" t="s">
        <v>239</v>
      </c>
      <c r="D441" s="12">
        <v>8</v>
      </c>
      <c r="E441" s="12"/>
      <c r="F441" s="12">
        <v>8</v>
      </c>
      <c r="G441" s="1"/>
      <c r="H441" s="11" t="s">
        <v>142</v>
      </c>
      <c r="I441" s="11" t="s">
        <v>138</v>
      </c>
      <c r="J441" s="11" t="s">
        <v>139</v>
      </c>
    </row>
    <row r="442" ht="30" customHeight="1" spans="1:10">
      <c r="A442" s="1"/>
      <c r="B442" s="29" t="s">
        <v>2942</v>
      </c>
      <c r="C442" s="11" t="s">
        <v>239</v>
      </c>
      <c r="D442" s="12">
        <v>8</v>
      </c>
      <c r="E442" s="12"/>
      <c r="F442" s="12">
        <v>8</v>
      </c>
      <c r="G442" s="1"/>
      <c r="H442" s="11" t="s">
        <v>142</v>
      </c>
      <c r="I442" s="11" t="s">
        <v>138</v>
      </c>
      <c r="J442" s="11" t="s">
        <v>139</v>
      </c>
    </row>
    <row r="443" ht="30" customHeight="1" spans="1:10">
      <c r="A443" s="1"/>
      <c r="B443" s="29" t="s">
        <v>2943</v>
      </c>
      <c r="C443" s="11" t="s">
        <v>239</v>
      </c>
      <c r="D443" s="12">
        <v>12</v>
      </c>
      <c r="E443" s="12"/>
      <c r="F443" s="12">
        <v>12</v>
      </c>
      <c r="G443" s="1"/>
      <c r="H443" s="11" t="s">
        <v>142</v>
      </c>
      <c r="I443" s="11" t="s">
        <v>138</v>
      </c>
      <c r="J443" s="11" t="s">
        <v>139</v>
      </c>
    </row>
    <row r="444" ht="30" customHeight="1" spans="1:10">
      <c r="A444" s="1"/>
      <c r="B444" s="29" t="s">
        <v>2944</v>
      </c>
      <c r="C444" s="11" t="s">
        <v>239</v>
      </c>
      <c r="D444" s="12">
        <v>12</v>
      </c>
      <c r="E444" s="12"/>
      <c r="F444" s="12">
        <v>12</v>
      </c>
      <c r="G444" s="1"/>
      <c r="H444" s="11" t="s">
        <v>142</v>
      </c>
      <c r="I444" s="11" t="s">
        <v>138</v>
      </c>
      <c r="J444" s="11" t="s">
        <v>139</v>
      </c>
    </row>
    <row r="445" ht="30" customHeight="1" spans="1:10">
      <c r="A445" s="1"/>
      <c r="B445" s="29" t="s">
        <v>2945</v>
      </c>
      <c r="C445" s="11" t="s">
        <v>239</v>
      </c>
      <c r="D445" s="12">
        <v>8</v>
      </c>
      <c r="E445" s="12"/>
      <c r="F445" s="12">
        <v>8</v>
      </c>
      <c r="G445" s="1"/>
      <c r="H445" s="11" t="s">
        <v>142</v>
      </c>
      <c r="I445" s="11" t="s">
        <v>138</v>
      </c>
      <c r="J445" s="11" t="s">
        <v>139</v>
      </c>
    </row>
    <row r="446" ht="30" customHeight="1" spans="1:10">
      <c r="A446" s="1"/>
      <c r="B446" s="29" t="s">
        <v>2946</v>
      </c>
      <c r="C446" s="11" t="s">
        <v>239</v>
      </c>
      <c r="D446" s="12">
        <v>13</v>
      </c>
      <c r="E446" s="12"/>
      <c r="F446" s="12">
        <v>13</v>
      </c>
      <c r="G446" s="1"/>
      <c r="H446" s="11" t="s">
        <v>142</v>
      </c>
      <c r="I446" s="11" t="s">
        <v>138</v>
      </c>
      <c r="J446" s="11" t="s">
        <v>139</v>
      </c>
    </row>
    <row r="447" ht="30" customHeight="1" spans="1:10">
      <c r="A447" s="1"/>
      <c r="B447" s="29" t="s">
        <v>2947</v>
      </c>
      <c r="C447" s="11" t="s">
        <v>239</v>
      </c>
      <c r="D447" s="12">
        <v>13</v>
      </c>
      <c r="E447" s="12"/>
      <c r="F447" s="12">
        <v>13</v>
      </c>
      <c r="G447" s="1"/>
      <c r="H447" s="11" t="s">
        <v>142</v>
      </c>
      <c r="I447" s="11" t="s">
        <v>138</v>
      </c>
      <c r="J447" s="11" t="s">
        <v>139</v>
      </c>
    </row>
    <row r="448" ht="30" customHeight="1" spans="1:10">
      <c r="A448" s="1"/>
      <c r="B448" s="29" t="s">
        <v>2948</v>
      </c>
      <c r="C448" s="11" t="s">
        <v>239</v>
      </c>
      <c r="D448" s="12">
        <v>17</v>
      </c>
      <c r="E448" s="12"/>
      <c r="F448" s="12">
        <v>17</v>
      </c>
      <c r="G448" s="1"/>
      <c r="H448" s="11" t="s">
        <v>142</v>
      </c>
      <c r="I448" s="11" t="s">
        <v>138</v>
      </c>
      <c r="J448" s="11" t="s">
        <v>139</v>
      </c>
    </row>
    <row r="449" ht="30" customHeight="1" spans="1:10">
      <c r="A449" s="1"/>
      <c r="B449" s="29" t="s">
        <v>2949</v>
      </c>
      <c r="C449" s="11" t="s">
        <v>239</v>
      </c>
      <c r="D449" s="12">
        <v>12</v>
      </c>
      <c r="E449" s="12"/>
      <c r="F449" s="12">
        <v>12</v>
      </c>
      <c r="G449" s="1"/>
      <c r="H449" s="11" t="s">
        <v>142</v>
      </c>
      <c r="I449" s="11" t="s">
        <v>138</v>
      </c>
      <c r="J449" s="11" t="s">
        <v>139</v>
      </c>
    </row>
    <row r="450" ht="30" customHeight="1" spans="1:10">
      <c r="A450" s="1"/>
      <c r="B450" s="29" t="s">
        <v>2950</v>
      </c>
      <c r="C450" s="11" t="s">
        <v>166</v>
      </c>
      <c r="D450" s="12">
        <v>3</v>
      </c>
      <c r="E450" s="12">
        <v>3</v>
      </c>
      <c r="F450" s="12"/>
      <c r="G450" s="1"/>
      <c r="H450" s="11" t="s">
        <v>142</v>
      </c>
      <c r="I450" s="11" t="s">
        <v>138</v>
      </c>
      <c r="J450" s="11" t="s">
        <v>139</v>
      </c>
    </row>
    <row r="451" ht="30" customHeight="1" spans="1:10">
      <c r="A451" s="1"/>
      <c r="B451" s="29" t="s">
        <v>2951</v>
      </c>
      <c r="C451" s="11" t="s">
        <v>166</v>
      </c>
      <c r="D451" s="12">
        <v>3</v>
      </c>
      <c r="E451" s="12">
        <v>3</v>
      </c>
      <c r="F451" s="12"/>
      <c r="G451" s="1"/>
      <c r="H451" s="11" t="s">
        <v>142</v>
      </c>
      <c r="I451" s="11" t="s">
        <v>138</v>
      </c>
      <c r="J451" s="11" t="s">
        <v>139</v>
      </c>
    </row>
    <row r="452" ht="30" customHeight="1" spans="1:10">
      <c r="A452" s="1"/>
      <c r="B452" s="29" t="s">
        <v>2952</v>
      </c>
      <c r="C452" s="11" t="s">
        <v>166</v>
      </c>
      <c r="D452" s="12">
        <v>3</v>
      </c>
      <c r="E452" s="12">
        <v>3</v>
      </c>
      <c r="F452" s="12"/>
      <c r="G452" s="1"/>
      <c r="H452" s="11" t="s">
        <v>142</v>
      </c>
      <c r="I452" s="11" t="s">
        <v>138</v>
      </c>
      <c r="J452" s="11" t="s">
        <v>139</v>
      </c>
    </row>
    <row r="453" ht="30" customHeight="1" spans="1:10">
      <c r="A453" s="1"/>
      <c r="B453" s="29" t="s">
        <v>2953</v>
      </c>
      <c r="C453" s="11" t="s">
        <v>166</v>
      </c>
      <c r="D453" s="12">
        <v>6</v>
      </c>
      <c r="E453" s="12">
        <v>6</v>
      </c>
      <c r="F453" s="12"/>
      <c r="G453" s="1"/>
      <c r="H453" s="11" t="s">
        <v>142</v>
      </c>
      <c r="I453" s="11" t="s">
        <v>138</v>
      </c>
      <c r="J453" s="11" t="s">
        <v>139</v>
      </c>
    </row>
    <row r="454" ht="30" customHeight="1" spans="1:10">
      <c r="A454" s="1"/>
      <c r="B454" s="29" t="s">
        <v>2954</v>
      </c>
      <c r="C454" s="11" t="s">
        <v>166</v>
      </c>
      <c r="D454" s="12">
        <v>3</v>
      </c>
      <c r="E454" s="12">
        <v>3</v>
      </c>
      <c r="F454" s="12"/>
      <c r="G454" s="1"/>
      <c r="H454" s="11" t="s">
        <v>142</v>
      </c>
      <c r="I454" s="11" t="s">
        <v>138</v>
      </c>
      <c r="J454" s="11" t="s">
        <v>139</v>
      </c>
    </row>
    <row r="455" ht="30" customHeight="1" spans="1:10">
      <c r="A455" s="1"/>
      <c r="B455" s="29" t="s">
        <v>2955</v>
      </c>
      <c r="C455" s="11" t="s">
        <v>166</v>
      </c>
      <c r="D455" s="12">
        <v>5</v>
      </c>
      <c r="E455" s="12">
        <v>5</v>
      </c>
      <c r="F455" s="12"/>
      <c r="G455" s="1"/>
      <c r="H455" s="11" t="s">
        <v>142</v>
      </c>
      <c r="I455" s="11" t="s">
        <v>138</v>
      </c>
      <c r="J455" s="11" t="s">
        <v>139</v>
      </c>
    </row>
    <row r="456" ht="30" customHeight="1" spans="1:10">
      <c r="A456" s="1"/>
      <c r="B456" s="29" t="s">
        <v>2956</v>
      </c>
      <c r="C456" s="11" t="s">
        <v>166</v>
      </c>
      <c r="D456" s="12">
        <v>5</v>
      </c>
      <c r="E456" s="12">
        <v>5</v>
      </c>
      <c r="F456" s="12"/>
      <c r="G456" s="1"/>
      <c r="H456" s="11" t="s">
        <v>142</v>
      </c>
      <c r="I456" s="11" t="s">
        <v>138</v>
      </c>
      <c r="J456" s="11" t="s">
        <v>139</v>
      </c>
    </row>
    <row r="457" ht="30" customHeight="1" spans="1:10">
      <c r="A457" s="1"/>
      <c r="B457" s="29" t="s">
        <v>2957</v>
      </c>
      <c r="C457" s="11" t="s">
        <v>166</v>
      </c>
      <c r="D457" s="12">
        <v>6</v>
      </c>
      <c r="E457" s="12">
        <v>6</v>
      </c>
      <c r="F457" s="12"/>
      <c r="G457" s="1"/>
      <c r="H457" s="11" t="s">
        <v>142</v>
      </c>
      <c r="I457" s="11" t="s">
        <v>138</v>
      </c>
      <c r="J457" s="11" t="s">
        <v>139</v>
      </c>
    </row>
    <row r="458" ht="30" customHeight="1" spans="1:10">
      <c r="A458" s="1"/>
      <c r="B458" s="29" t="s">
        <v>2958</v>
      </c>
      <c r="C458" s="11" t="s">
        <v>166</v>
      </c>
      <c r="D458" s="12">
        <v>3</v>
      </c>
      <c r="E458" s="12">
        <v>3</v>
      </c>
      <c r="F458" s="12"/>
      <c r="G458" s="1"/>
      <c r="H458" s="11" t="s">
        <v>142</v>
      </c>
      <c r="I458" s="11" t="s">
        <v>138</v>
      </c>
      <c r="J458" s="11" t="s">
        <v>139</v>
      </c>
    </row>
    <row r="459" ht="30" customHeight="1" spans="1:10">
      <c r="A459" s="1"/>
      <c r="B459" s="29" t="s">
        <v>2959</v>
      </c>
      <c r="C459" s="11" t="s">
        <v>166</v>
      </c>
      <c r="D459" s="12">
        <v>4</v>
      </c>
      <c r="E459" s="12">
        <v>4</v>
      </c>
      <c r="F459" s="12"/>
      <c r="G459" s="1"/>
      <c r="H459" s="11" t="s">
        <v>142</v>
      </c>
      <c r="I459" s="11" t="s">
        <v>138</v>
      </c>
      <c r="J459" s="11" t="s">
        <v>139</v>
      </c>
    </row>
    <row r="460" ht="30" customHeight="1" spans="1:10">
      <c r="A460" s="1"/>
      <c r="B460" s="29" t="s">
        <v>2960</v>
      </c>
      <c r="C460" s="11" t="s">
        <v>166</v>
      </c>
      <c r="D460" s="12">
        <v>6</v>
      </c>
      <c r="E460" s="12">
        <v>6</v>
      </c>
      <c r="F460" s="12"/>
      <c r="G460" s="1"/>
      <c r="H460" s="11" t="s">
        <v>142</v>
      </c>
      <c r="I460" s="11" t="s">
        <v>138</v>
      </c>
      <c r="J460" s="11" t="s">
        <v>139</v>
      </c>
    </row>
    <row r="461" ht="30" customHeight="1" spans="1:10">
      <c r="A461" s="1"/>
      <c r="B461" s="29" t="s">
        <v>2961</v>
      </c>
      <c r="C461" s="11" t="s">
        <v>166</v>
      </c>
      <c r="D461" s="12">
        <v>5</v>
      </c>
      <c r="E461" s="12">
        <v>5</v>
      </c>
      <c r="F461" s="12"/>
      <c r="G461" s="1"/>
      <c r="H461" s="11" t="s">
        <v>142</v>
      </c>
      <c r="I461" s="11" t="s">
        <v>138</v>
      </c>
      <c r="J461" s="11" t="s">
        <v>139</v>
      </c>
    </row>
    <row r="462" ht="30" customHeight="1" spans="1:10">
      <c r="A462" s="1"/>
      <c r="B462" s="29" t="s">
        <v>2962</v>
      </c>
      <c r="C462" s="11" t="s">
        <v>166</v>
      </c>
      <c r="D462" s="12">
        <v>5</v>
      </c>
      <c r="E462" s="12">
        <v>5</v>
      </c>
      <c r="F462" s="12"/>
      <c r="G462" s="1"/>
      <c r="H462" s="11" t="s">
        <v>142</v>
      </c>
      <c r="I462" s="11" t="s">
        <v>138</v>
      </c>
      <c r="J462" s="11" t="s">
        <v>139</v>
      </c>
    </row>
    <row r="463" ht="30" customHeight="1" spans="1:10">
      <c r="A463" s="1"/>
      <c r="B463" s="29" t="s">
        <v>2963</v>
      </c>
      <c r="C463" s="11" t="s">
        <v>166</v>
      </c>
      <c r="D463" s="12">
        <v>3</v>
      </c>
      <c r="E463" s="12">
        <v>3</v>
      </c>
      <c r="F463" s="12"/>
      <c r="G463" s="1"/>
      <c r="H463" s="11" t="s">
        <v>142</v>
      </c>
      <c r="I463" s="11" t="s">
        <v>138</v>
      </c>
      <c r="J463" s="11" t="s">
        <v>139</v>
      </c>
    </row>
    <row r="464" ht="30" customHeight="1" spans="1:10">
      <c r="A464" s="1"/>
      <c r="B464" s="29" t="s">
        <v>2964</v>
      </c>
      <c r="C464" s="11" t="s">
        <v>166</v>
      </c>
      <c r="D464" s="12">
        <v>5</v>
      </c>
      <c r="E464" s="12">
        <v>5</v>
      </c>
      <c r="F464" s="12"/>
      <c r="G464" s="1"/>
      <c r="H464" s="11" t="s">
        <v>142</v>
      </c>
      <c r="I464" s="11" t="s">
        <v>138</v>
      </c>
      <c r="J464" s="11" t="s">
        <v>139</v>
      </c>
    </row>
    <row r="465" ht="30" customHeight="1" spans="1:10">
      <c r="A465" s="1"/>
      <c r="B465" s="29" t="s">
        <v>2965</v>
      </c>
      <c r="C465" s="11" t="s">
        <v>166</v>
      </c>
      <c r="D465" s="12">
        <v>3</v>
      </c>
      <c r="E465" s="12">
        <v>3</v>
      </c>
      <c r="F465" s="12"/>
      <c r="G465" s="1"/>
      <c r="H465" s="11" t="s">
        <v>142</v>
      </c>
      <c r="I465" s="11" t="s">
        <v>138</v>
      </c>
      <c r="J465" s="11" t="s">
        <v>139</v>
      </c>
    </row>
    <row r="466" ht="30" customHeight="1" spans="1:10">
      <c r="A466" s="1"/>
      <c r="B466" s="29" t="s">
        <v>2966</v>
      </c>
      <c r="C466" s="11" t="s">
        <v>166</v>
      </c>
      <c r="D466" s="12">
        <v>4</v>
      </c>
      <c r="E466" s="12">
        <v>4</v>
      </c>
      <c r="F466" s="12"/>
      <c r="G466" s="1"/>
      <c r="H466" s="11" t="s">
        <v>142</v>
      </c>
      <c r="I466" s="11" t="s">
        <v>138</v>
      </c>
      <c r="J466" s="11" t="s">
        <v>139</v>
      </c>
    </row>
    <row r="467" ht="30" customHeight="1" spans="1:10">
      <c r="A467" s="1"/>
      <c r="B467" s="29" t="s">
        <v>2967</v>
      </c>
      <c r="C467" s="11" t="s">
        <v>166</v>
      </c>
      <c r="D467" s="12">
        <v>7</v>
      </c>
      <c r="E467" s="12">
        <v>7</v>
      </c>
      <c r="F467" s="12"/>
      <c r="G467" s="1"/>
      <c r="H467" s="11" t="s">
        <v>142</v>
      </c>
      <c r="I467" s="11" t="s">
        <v>138</v>
      </c>
      <c r="J467" s="11" t="s">
        <v>139</v>
      </c>
    </row>
    <row r="468" ht="30" customHeight="1" spans="1:10">
      <c r="A468" s="1"/>
      <c r="B468" s="29" t="s">
        <v>2968</v>
      </c>
      <c r="C468" s="11" t="s">
        <v>166</v>
      </c>
      <c r="D468" s="12">
        <v>5</v>
      </c>
      <c r="E468" s="12">
        <v>5</v>
      </c>
      <c r="F468" s="12"/>
      <c r="G468" s="1"/>
      <c r="H468" s="11" t="s">
        <v>142</v>
      </c>
      <c r="I468" s="11" t="s">
        <v>138</v>
      </c>
      <c r="J468" s="11" t="s">
        <v>139</v>
      </c>
    </row>
    <row r="469" ht="30" customHeight="1" spans="1:10">
      <c r="A469" s="1"/>
      <c r="B469" s="29" t="s">
        <v>2969</v>
      </c>
      <c r="C469" s="11" t="s">
        <v>166</v>
      </c>
      <c r="D469" s="12">
        <v>12</v>
      </c>
      <c r="E469" s="12">
        <v>12</v>
      </c>
      <c r="F469" s="12"/>
      <c r="G469" s="1"/>
      <c r="H469" s="11" t="s">
        <v>142</v>
      </c>
      <c r="I469" s="11" t="s">
        <v>138</v>
      </c>
      <c r="J469" s="11" t="s">
        <v>139</v>
      </c>
    </row>
    <row r="470" ht="30" customHeight="1" spans="1:10">
      <c r="A470" s="1"/>
      <c r="B470" s="29" t="s">
        <v>2970</v>
      </c>
      <c r="C470" s="11" t="s">
        <v>166</v>
      </c>
      <c r="D470" s="12">
        <v>6</v>
      </c>
      <c r="E470" s="12">
        <v>6</v>
      </c>
      <c r="F470" s="12"/>
      <c r="G470" s="1"/>
      <c r="H470" s="11" t="s">
        <v>142</v>
      </c>
      <c r="I470" s="11" t="s">
        <v>138</v>
      </c>
      <c r="J470" s="11" t="s">
        <v>139</v>
      </c>
    </row>
    <row r="471" ht="30" customHeight="1" spans="1:10">
      <c r="A471" s="1"/>
      <c r="B471" s="29" t="s">
        <v>2971</v>
      </c>
      <c r="C471" s="11" t="s">
        <v>166</v>
      </c>
      <c r="D471" s="12">
        <v>3</v>
      </c>
      <c r="E471" s="12">
        <v>3</v>
      </c>
      <c r="F471" s="12"/>
      <c r="G471" s="1"/>
      <c r="H471" s="11" t="s">
        <v>142</v>
      </c>
      <c r="I471" s="11" t="s">
        <v>138</v>
      </c>
      <c r="J471" s="11" t="s">
        <v>139</v>
      </c>
    </row>
    <row r="472" ht="30" customHeight="1" spans="1:10">
      <c r="A472" s="1"/>
      <c r="B472" s="29" t="s">
        <v>2972</v>
      </c>
      <c r="C472" s="11" t="s">
        <v>166</v>
      </c>
      <c r="D472" s="12">
        <v>3</v>
      </c>
      <c r="E472" s="12">
        <v>3</v>
      </c>
      <c r="F472" s="12"/>
      <c r="G472" s="1"/>
      <c r="H472" s="11" t="s">
        <v>142</v>
      </c>
      <c r="I472" s="11" t="s">
        <v>138</v>
      </c>
      <c r="J472" s="11" t="s">
        <v>139</v>
      </c>
    </row>
    <row r="473" ht="30" customHeight="1" spans="1:10">
      <c r="A473" s="1"/>
      <c r="B473" s="29" t="s">
        <v>2973</v>
      </c>
      <c r="C473" s="11" t="s">
        <v>166</v>
      </c>
      <c r="D473" s="12">
        <v>4</v>
      </c>
      <c r="E473" s="12">
        <v>4</v>
      </c>
      <c r="F473" s="12"/>
      <c r="G473" s="1"/>
      <c r="H473" s="11" t="s">
        <v>142</v>
      </c>
      <c r="I473" s="11" t="s">
        <v>138</v>
      </c>
      <c r="J473" s="11" t="s">
        <v>139</v>
      </c>
    </row>
    <row r="474" ht="30" customHeight="1" spans="1:10">
      <c r="A474" s="1"/>
      <c r="B474" s="29" t="s">
        <v>2974</v>
      </c>
      <c r="C474" s="11" t="s">
        <v>166</v>
      </c>
      <c r="D474" s="12">
        <v>5</v>
      </c>
      <c r="E474" s="12">
        <v>5</v>
      </c>
      <c r="F474" s="12"/>
      <c r="G474" s="1"/>
      <c r="H474" s="11" t="s">
        <v>142</v>
      </c>
      <c r="I474" s="11" t="s">
        <v>138</v>
      </c>
      <c r="J474" s="11" t="s">
        <v>139</v>
      </c>
    </row>
    <row r="475" ht="30" customHeight="1" spans="1:10">
      <c r="A475" s="1"/>
      <c r="B475" s="29" t="s">
        <v>2975</v>
      </c>
      <c r="C475" s="11" t="s">
        <v>166</v>
      </c>
      <c r="D475" s="12">
        <v>6</v>
      </c>
      <c r="E475" s="12">
        <v>6</v>
      </c>
      <c r="F475" s="12"/>
      <c r="G475" s="1"/>
      <c r="H475" s="11" t="s">
        <v>142</v>
      </c>
      <c r="I475" s="11" t="s">
        <v>138</v>
      </c>
      <c r="J475" s="11" t="s">
        <v>139</v>
      </c>
    </row>
    <row r="476" ht="30" customHeight="1" spans="1:10">
      <c r="A476" s="1"/>
      <c r="B476" s="29" t="s">
        <v>2976</v>
      </c>
      <c r="C476" s="11" t="s">
        <v>166</v>
      </c>
      <c r="D476" s="12">
        <v>5</v>
      </c>
      <c r="E476" s="12">
        <v>5</v>
      </c>
      <c r="F476" s="12"/>
      <c r="G476" s="1"/>
      <c r="H476" s="11" t="s">
        <v>142</v>
      </c>
      <c r="I476" s="11" t="s">
        <v>138</v>
      </c>
      <c r="J476" s="11" t="s">
        <v>139</v>
      </c>
    </row>
    <row r="477" ht="30" customHeight="1" spans="1:10">
      <c r="A477" s="1"/>
      <c r="B477" s="29" t="s">
        <v>2977</v>
      </c>
      <c r="C477" s="11" t="s">
        <v>166</v>
      </c>
      <c r="D477" s="12">
        <v>5</v>
      </c>
      <c r="E477" s="12">
        <v>5</v>
      </c>
      <c r="F477" s="12"/>
      <c r="G477" s="1"/>
      <c r="H477" s="11" t="s">
        <v>142</v>
      </c>
      <c r="I477" s="11" t="s">
        <v>138</v>
      </c>
      <c r="J477" s="11" t="s">
        <v>139</v>
      </c>
    </row>
    <row r="478" ht="30" customHeight="1" spans="1:10">
      <c r="A478" s="1"/>
      <c r="B478" s="29" t="s">
        <v>2978</v>
      </c>
      <c r="C478" s="11" t="s">
        <v>166</v>
      </c>
      <c r="D478" s="12">
        <v>7</v>
      </c>
      <c r="E478" s="12">
        <v>7</v>
      </c>
      <c r="F478" s="12"/>
      <c r="G478" s="1"/>
      <c r="H478" s="11" t="s">
        <v>142</v>
      </c>
      <c r="I478" s="11" t="s">
        <v>138</v>
      </c>
      <c r="J478" s="11" t="s">
        <v>139</v>
      </c>
    </row>
    <row r="479" ht="30" customHeight="1" spans="1:10">
      <c r="A479" s="1"/>
      <c r="B479" s="29" t="s">
        <v>2979</v>
      </c>
      <c r="C479" s="11" t="s">
        <v>166</v>
      </c>
      <c r="D479" s="12">
        <v>3</v>
      </c>
      <c r="E479" s="12">
        <v>3</v>
      </c>
      <c r="F479" s="12"/>
      <c r="G479" s="1"/>
      <c r="H479" s="11" t="s">
        <v>142</v>
      </c>
      <c r="I479" s="11" t="s">
        <v>138</v>
      </c>
      <c r="J479" s="11" t="s">
        <v>139</v>
      </c>
    </row>
    <row r="480" ht="30" customHeight="1" spans="1:10">
      <c r="A480" s="1"/>
      <c r="B480" s="29" t="s">
        <v>2980</v>
      </c>
      <c r="C480" s="11" t="s">
        <v>166</v>
      </c>
      <c r="D480" s="12">
        <v>6</v>
      </c>
      <c r="E480" s="12">
        <v>6</v>
      </c>
      <c r="F480" s="12"/>
      <c r="G480" s="1"/>
      <c r="H480" s="11" t="s">
        <v>142</v>
      </c>
      <c r="I480" s="11" t="s">
        <v>138</v>
      </c>
      <c r="J480" s="11" t="s">
        <v>139</v>
      </c>
    </row>
    <row r="481" ht="30" customHeight="1" spans="1:10">
      <c r="A481" s="1"/>
      <c r="B481" s="29" t="s">
        <v>2981</v>
      </c>
      <c r="C481" s="11" t="s">
        <v>166</v>
      </c>
      <c r="D481" s="12">
        <v>3</v>
      </c>
      <c r="E481" s="12">
        <v>3</v>
      </c>
      <c r="F481" s="12"/>
      <c r="G481" s="1"/>
      <c r="H481" s="11" t="s">
        <v>142</v>
      </c>
      <c r="I481" s="11" t="s">
        <v>138</v>
      </c>
      <c r="J481" s="11" t="s">
        <v>139</v>
      </c>
    </row>
    <row r="482" ht="30" customHeight="1" spans="1:10">
      <c r="A482" s="1"/>
      <c r="B482" s="29" t="s">
        <v>2982</v>
      </c>
      <c r="C482" s="11" t="s">
        <v>166</v>
      </c>
      <c r="D482" s="12">
        <v>3</v>
      </c>
      <c r="E482" s="12">
        <v>3</v>
      </c>
      <c r="F482" s="12"/>
      <c r="G482" s="1"/>
      <c r="H482" s="11" t="s">
        <v>142</v>
      </c>
      <c r="I482" s="11" t="s">
        <v>138</v>
      </c>
      <c r="J482" s="11" t="s">
        <v>139</v>
      </c>
    </row>
    <row r="483" ht="30" customHeight="1" spans="1:10">
      <c r="A483" s="1"/>
      <c r="B483" s="29" t="s">
        <v>2983</v>
      </c>
      <c r="C483" s="11" t="s">
        <v>166</v>
      </c>
      <c r="D483" s="12">
        <v>5</v>
      </c>
      <c r="E483" s="12">
        <v>5</v>
      </c>
      <c r="F483" s="12"/>
      <c r="G483" s="1"/>
      <c r="H483" s="11" t="s">
        <v>142</v>
      </c>
      <c r="I483" s="11" t="s">
        <v>138</v>
      </c>
      <c r="J483" s="11" t="s">
        <v>139</v>
      </c>
    </row>
    <row r="484" ht="30" customHeight="1" spans="1:10">
      <c r="A484" s="1"/>
      <c r="B484" s="29" t="s">
        <v>2984</v>
      </c>
      <c r="C484" s="11" t="s">
        <v>166</v>
      </c>
      <c r="D484" s="12">
        <v>3</v>
      </c>
      <c r="E484" s="12">
        <v>3</v>
      </c>
      <c r="F484" s="12"/>
      <c r="G484" s="1"/>
      <c r="H484" s="11" t="s">
        <v>142</v>
      </c>
      <c r="I484" s="11" t="s">
        <v>138</v>
      </c>
      <c r="J484" s="11" t="s">
        <v>139</v>
      </c>
    </row>
    <row r="485" ht="30" customHeight="1" spans="1:10">
      <c r="A485" s="1"/>
      <c r="B485" s="29" t="s">
        <v>2985</v>
      </c>
      <c r="C485" s="11" t="s">
        <v>166</v>
      </c>
      <c r="D485" s="12">
        <v>6</v>
      </c>
      <c r="E485" s="12">
        <v>6</v>
      </c>
      <c r="F485" s="12"/>
      <c r="G485" s="1"/>
      <c r="H485" s="11" t="s">
        <v>142</v>
      </c>
      <c r="I485" s="11" t="s">
        <v>138</v>
      </c>
      <c r="J485" s="11" t="s">
        <v>139</v>
      </c>
    </row>
    <row r="486" ht="30" customHeight="1" spans="1:10">
      <c r="A486" s="1"/>
      <c r="B486" s="29" t="s">
        <v>2986</v>
      </c>
      <c r="C486" s="11" t="s">
        <v>166</v>
      </c>
      <c r="D486" s="12">
        <v>7</v>
      </c>
      <c r="E486" s="12">
        <v>7</v>
      </c>
      <c r="F486" s="12"/>
      <c r="G486" s="1"/>
      <c r="H486" s="11" t="s">
        <v>142</v>
      </c>
      <c r="I486" s="11" t="s">
        <v>138</v>
      </c>
      <c r="J486" s="11" t="s">
        <v>139</v>
      </c>
    </row>
    <row r="487" ht="30" customHeight="1" spans="1:10">
      <c r="A487" s="1"/>
      <c r="B487" s="29" t="s">
        <v>2987</v>
      </c>
      <c r="C487" s="11" t="s">
        <v>166</v>
      </c>
      <c r="D487" s="12">
        <v>3</v>
      </c>
      <c r="E487" s="12">
        <v>3</v>
      </c>
      <c r="F487" s="12"/>
      <c r="G487" s="1"/>
      <c r="H487" s="11" t="s">
        <v>142</v>
      </c>
      <c r="I487" s="11" t="s">
        <v>138</v>
      </c>
      <c r="J487" s="11" t="s">
        <v>139</v>
      </c>
    </row>
    <row r="488" ht="30" customHeight="1" spans="1:10">
      <c r="A488" s="1"/>
      <c r="B488" s="29" t="s">
        <v>2988</v>
      </c>
      <c r="C488" s="11" t="s">
        <v>166</v>
      </c>
      <c r="D488" s="12">
        <v>7</v>
      </c>
      <c r="E488" s="12">
        <v>7</v>
      </c>
      <c r="F488" s="12"/>
      <c r="G488" s="1"/>
      <c r="H488" s="11" t="s">
        <v>142</v>
      </c>
      <c r="I488" s="11" t="s">
        <v>138</v>
      </c>
      <c r="J488" s="11" t="s">
        <v>139</v>
      </c>
    </row>
    <row r="489" ht="30" customHeight="1" spans="1:10">
      <c r="A489" s="1"/>
      <c r="B489" s="29" t="s">
        <v>2989</v>
      </c>
      <c r="C489" s="11" t="s">
        <v>166</v>
      </c>
      <c r="D489" s="12">
        <v>3</v>
      </c>
      <c r="E489" s="12">
        <v>3</v>
      </c>
      <c r="F489" s="12"/>
      <c r="G489" s="1"/>
      <c r="H489" s="11" t="s">
        <v>142</v>
      </c>
      <c r="I489" s="11" t="s">
        <v>138</v>
      </c>
      <c r="J489" s="11" t="s">
        <v>139</v>
      </c>
    </row>
    <row r="490" ht="30" customHeight="1" spans="1:10">
      <c r="A490" s="1"/>
      <c r="B490" s="29" t="s">
        <v>2990</v>
      </c>
      <c r="C490" s="11" t="s">
        <v>166</v>
      </c>
      <c r="D490" s="12">
        <v>3</v>
      </c>
      <c r="E490" s="12">
        <v>3</v>
      </c>
      <c r="F490" s="12"/>
      <c r="G490" s="1"/>
      <c r="H490" s="11" t="s">
        <v>142</v>
      </c>
      <c r="I490" s="11" t="s">
        <v>138</v>
      </c>
      <c r="J490" s="11" t="s">
        <v>139</v>
      </c>
    </row>
    <row r="491" ht="30" customHeight="1" spans="1:10">
      <c r="A491" s="1"/>
      <c r="B491" s="29" t="s">
        <v>2991</v>
      </c>
      <c r="C491" s="11" t="s">
        <v>166</v>
      </c>
      <c r="D491" s="12">
        <v>3</v>
      </c>
      <c r="E491" s="12">
        <v>3</v>
      </c>
      <c r="F491" s="12"/>
      <c r="G491" s="1"/>
      <c r="H491" s="11" t="s">
        <v>142</v>
      </c>
      <c r="I491" s="11" t="s">
        <v>138</v>
      </c>
      <c r="J491" s="11" t="s">
        <v>139</v>
      </c>
    </row>
    <row r="492" ht="30" customHeight="1" spans="1:10">
      <c r="A492" s="1"/>
      <c r="B492" s="29" t="s">
        <v>2992</v>
      </c>
      <c r="C492" s="11" t="s">
        <v>169</v>
      </c>
      <c r="D492" s="12">
        <v>30</v>
      </c>
      <c r="E492" s="12">
        <v>30</v>
      </c>
      <c r="F492" s="12"/>
      <c r="G492" s="1"/>
      <c r="H492" s="11" t="s">
        <v>170</v>
      </c>
      <c r="I492" s="11" t="s">
        <v>138</v>
      </c>
      <c r="J492" s="11" t="s">
        <v>139</v>
      </c>
    </row>
    <row r="493" ht="30" customHeight="1" spans="1:10">
      <c r="A493" s="1"/>
      <c r="B493" s="29" t="s">
        <v>2993</v>
      </c>
      <c r="C493" s="11" t="s">
        <v>169</v>
      </c>
      <c r="D493" s="12">
        <v>30</v>
      </c>
      <c r="E493" s="12">
        <v>30</v>
      </c>
      <c r="F493" s="12"/>
      <c r="G493" s="1"/>
      <c r="H493" s="11" t="s">
        <v>170</v>
      </c>
      <c r="I493" s="11" t="s">
        <v>138</v>
      </c>
      <c r="J493" s="11" t="s">
        <v>139</v>
      </c>
    </row>
    <row r="494" ht="30" customHeight="1" spans="1:10">
      <c r="A494" s="1"/>
      <c r="B494" s="29" t="s">
        <v>2994</v>
      </c>
      <c r="C494" s="11" t="s">
        <v>169</v>
      </c>
      <c r="D494" s="12">
        <v>25</v>
      </c>
      <c r="E494" s="12"/>
      <c r="F494" s="12">
        <v>25</v>
      </c>
      <c r="G494" s="1"/>
      <c r="H494" s="11" t="s">
        <v>170</v>
      </c>
      <c r="I494" s="11" t="s">
        <v>138</v>
      </c>
      <c r="J494" s="11" t="s">
        <v>139</v>
      </c>
    </row>
    <row r="495" ht="30" customHeight="1" spans="1:10">
      <c r="A495" s="1"/>
      <c r="B495" s="29" t="s">
        <v>2995</v>
      </c>
      <c r="C495" s="11" t="s">
        <v>169</v>
      </c>
      <c r="D495" s="12">
        <v>25</v>
      </c>
      <c r="E495" s="12">
        <v>25</v>
      </c>
      <c r="F495" s="12"/>
      <c r="G495" s="1"/>
      <c r="H495" s="11" t="s">
        <v>170</v>
      </c>
      <c r="I495" s="11" t="s">
        <v>138</v>
      </c>
      <c r="J495" s="11" t="s">
        <v>139</v>
      </c>
    </row>
    <row r="496" ht="30" customHeight="1" spans="1:10">
      <c r="A496" s="1"/>
      <c r="B496" s="29" t="s">
        <v>2996</v>
      </c>
      <c r="C496" s="11" t="s">
        <v>169</v>
      </c>
      <c r="D496" s="12">
        <v>25</v>
      </c>
      <c r="E496" s="12"/>
      <c r="F496" s="12">
        <v>25</v>
      </c>
      <c r="G496" s="1"/>
      <c r="H496" s="11" t="s">
        <v>170</v>
      </c>
      <c r="I496" s="11" t="s">
        <v>138</v>
      </c>
      <c r="J496" s="11" t="s">
        <v>139</v>
      </c>
    </row>
    <row r="497" ht="30" customHeight="1" spans="1:10">
      <c r="A497" s="1"/>
      <c r="B497" s="29" t="s">
        <v>2997</v>
      </c>
      <c r="C497" s="11" t="s">
        <v>169</v>
      </c>
      <c r="D497" s="12">
        <v>25</v>
      </c>
      <c r="E497" s="12">
        <v>25</v>
      </c>
      <c r="F497" s="12"/>
      <c r="G497" s="1"/>
      <c r="H497" s="11" t="s">
        <v>170</v>
      </c>
      <c r="I497" s="11" t="s">
        <v>138</v>
      </c>
      <c r="J497" s="11" t="s">
        <v>139</v>
      </c>
    </row>
    <row r="498" ht="30" customHeight="1" spans="1:10">
      <c r="A498" s="1"/>
      <c r="B498" s="29" t="s">
        <v>2998</v>
      </c>
      <c r="C498" s="11" t="s">
        <v>169</v>
      </c>
      <c r="D498" s="12">
        <v>20</v>
      </c>
      <c r="E498" s="12"/>
      <c r="F498" s="12">
        <v>20</v>
      </c>
      <c r="G498" s="1"/>
      <c r="H498" s="11" t="s">
        <v>170</v>
      </c>
      <c r="I498" s="11" t="s">
        <v>138</v>
      </c>
      <c r="J498" s="11" t="s">
        <v>139</v>
      </c>
    </row>
    <row r="499" ht="30" customHeight="1" spans="1:10">
      <c r="A499" s="1"/>
      <c r="B499" s="29" t="s">
        <v>2999</v>
      </c>
      <c r="C499" s="11" t="s">
        <v>169</v>
      </c>
      <c r="D499" s="12">
        <v>25</v>
      </c>
      <c r="E499" s="12"/>
      <c r="F499" s="12">
        <v>25</v>
      </c>
      <c r="G499" s="1"/>
      <c r="H499" s="11" t="s">
        <v>170</v>
      </c>
      <c r="I499" s="11" t="s">
        <v>138</v>
      </c>
      <c r="J499" s="11" t="s">
        <v>139</v>
      </c>
    </row>
    <row r="500" ht="30" customHeight="1" spans="1:10">
      <c r="A500" s="1"/>
      <c r="B500" s="29" t="s">
        <v>3000</v>
      </c>
      <c r="C500" s="11" t="s">
        <v>169</v>
      </c>
      <c r="D500" s="12">
        <v>25</v>
      </c>
      <c r="E500" s="12"/>
      <c r="F500" s="12">
        <v>25</v>
      </c>
      <c r="G500" s="1"/>
      <c r="H500" s="11" t="s">
        <v>170</v>
      </c>
      <c r="I500" s="11" t="s">
        <v>138</v>
      </c>
      <c r="J500" s="11" t="s">
        <v>139</v>
      </c>
    </row>
    <row r="501" ht="30" customHeight="1" spans="1:10">
      <c r="A501" s="1"/>
      <c r="B501" s="29" t="s">
        <v>3001</v>
      </c>
      <c r="C501" s="11" t="s">
        <v>169</v>
      </c>
      <c r="D501" s="12">
        <v>25</v>
      </c>
      <c r="E501" s="12">
        <v>25</v>
      </c>
      <c r="F501" s="12"/>
      <c r="G501" s="1"/>
      <c r="H501" s="11" t="s">
        <v>170</v>
      </c>
      <c r="I501" s="11" t="s">
        <v>138</v>
      </c>
      <c r="J501" s="11" t="s">
        <v>139</v>
      </c>
    </row>
    <row r="502" ht="30" customHeight="1" spans="1:10">
      <c r="A502" s="1"/>
      <c r="B502" s="29" t="s">
        <v>3002</v>
      </c>
      <c r="C502" s="11" t="s">
        <v>169</v>
      </c>
      <c r="D502" s="12">
        <v>25</v>
      </c>
      <c r="E502" s="12"/>
      <c r="F502" s="12">
        <v>25</v>
      </c>
      <c r="G502" s="1"/>
      <c r="H502" s="11" t="s">
        <v>170</v>
      </c>
      <c r="I502" s="11" t="s">
        <v>138</v>
      </c>
      <c r="J502" s="11" t="s">
        <v>139</v>
      </c>
    </row>
    <row r="503" ht="30" customHeight="1" spans="1:10">
      <c r="A503" s="1"/>
      <c r="B503" s="29" t="s">
        <v>3003</v>
      </c>
      <c r="C503" s="11" t="s">
        <v>169</v>
      </c>
      <c r="D503" s="12">
        <v>30</v>
      </c>
      <c r="E503" s="12">
        <v>30</v>
      </c>
      <c r="F503" s="12"/>
      <c r="G503" s="1"/>
      <c r="H503" s="11" t="s">
        <v>170</v>
      </c>
      <c r="I503" s="11" t="s">
        <v>138</v>
      </c>
      <c r="J503" s="11" t="s">
        <v>139</v>
      </c>
    </row>
    <row r="504" ht="30" customHeight="1" spans="1:10">
      <c r="A504" s="1"/>
      <c r="B504" s="29" t="s">
        <v>3004</v>
      </c>
      <c r="C504" s="11" t="s">
        <v>169</v>
      </c>
      <c r="D504" s="12">
        <v>25</v>
      </c>
      <c r="E504" s="12">
        <v>25</v>
      </c>
      <c r="F504" s="12"/>
      <c r="G504" s="1"/>
      <c r="H504" s="11" t="s">
        <v>170</v>
      </c>
      <c r="I504" s="11" t="s">
        <v>138</v>
      </c>
      <c r="J504" s="11" t="s">
        <v>139</v>
      </c>
    </row>
    <row r="505" ht="30" customHeight="1" spans="1:10">
      <c r="A505" s="1"/>
      <c r="B505" s="29" t="s">
        <v>3005</v>
      </c>
      <c r="C505" s="11" t="s">
        <v>169</v>
      </c>
      <c r="D505" s="12">
        <v>25</v>
      </c>
      <c r="E505" s="12">
        <v>25</v>
      </c>
      <c r="F505" s="12"/>
      <c r="G505" s="1"/>
      <c r="H505" s="11" t="s">
        <v>170</v>
      </c>
      <c r="I505" s="11" t="s">
        <v>138</v>
      </c>
      <c r="J505" s="11" t="s">
        <v>139</v>
      </c>
    </row>
    <row r="506" ht="30" customHeight="1" spans="1:10">
      <c r="A506" s="1"/>
      <c r="B506" s="29" t="s">
        <v>3006</v>
      </c>
      <c r="C506" s="11" t="s">
        <v>169</v>
      </c>
      <c r="D506" s="12">
        <v>25</v>
      </c>
      <c r="E506" s="12">
        <v>25</v>
      </c>
      <c r="F506" s="12"/>
      <c r="G506" s="1"/>
      <c r="H506" s="11" t="s">
        <v>170</v>
      </c>
      <c r="I506" s="11" t="s">
        <v>138</v>
      </c>
      <c r="J506" s="11" t="s">
        <v>139</v>
      </c>
    </row>
    <row r="507" ht="30" customHeight="1" spans="1:10">
      <c r="A507" s="1"/>
      <c r="B507" s="29" t="s">
        <v>3007</v>
      </c>
      <c r="C507" s="11" t="s">
        <v>169</v>
      </c>
      <c r="D507" s="12">
        <v>25</v>
      </c>
      <c r="E507" s="12">
        <v>25</v>
      </c>
      <c r="F507" s="12"/>
      <c r="G507" s="1"/>
      <c r="H507" s="11" t="s">
        <v>170</v>
      </c>
      <c r="I507" s="11" t="s">
        <v>138</v>
      </c>
      <c r="J507" s="11" t="s">
        <v>139</v>
      </c>
    </row>
    <row r="508" ht="30" customHeight="1" spans="1:10">
      <c r="A508" s="1"/>
      <c r="B508" s="29" t="s">
        <v>3008</v>
      </c>
      <c r="C508" s="11" t="s">
        <v>169</v>
      </c>
      <c r="D508" s="12">
        <v>25</v>
      </c>
      <c r="E508" s="12"/>
      <c r="F508" s="12">
        <v>25</v>
      </c>
      <c r="G508" s="1"/>
      <c r="H508" s="11" t="s">
        <v>170</v>
      </c>
      <c r="I508" s="11" t="s">
        <v>138</v>
      </c>
      <c r="J508" s="11" t="s">
        <v>139</v>
      </c>
    </row>
    <row r="509" ht="30" customHeight="1" spans="1:10">
      <c r="A509" s="1"/>
      <c r="B509" s="29" t="s">
        <v>3009</v>
      </c>
      <c r="C509" s="11" t="s">
        <v>169</v>
      </c>
      <c r="D509" s="12">
        <v>25</v>
      </c>
      <c r="E509" s="12">
        <v>25</v>
      </c>
      <c r="F509" s="12"/>
      <c r="G509" s="1"/>
      <c r="H509" s="11" t="s">
        <v>170</v>
      </c>
      <c r="I509" s="11" t="s">
        <v>138</v>
      </c>
      <c r="J509" s="11" t="s">
        <v>139</v>
      </c>
    </row>
    <row r="510" ht="30" customHeight="1" spans="1:10">
      <c r="A510" s="1"/>
      <c r="B510" s="29" t="s">
        <v>3010</v>
      </c>
      <c r="C510" s="11" t="s">
        <v>169</v>
      </c>
      <c r="D510" s="12">
        <v>25</v>
      </c>
      <c r="E510" s="12"/>
      <c r="F510" s="12">
        <v>25</v>
      </c>
      <c r="G510" s="1"/>
      <c r="H510" s="11" t="s">
        <v>170</v>
      </c>
      <c r="I510" s="11" t="s">
        <v>138</v>
      </c>
      <c r="J510" s="11" t="s">
        <v>139</v>
      </c>
    </row>
    <row r="511" ht="30" customHeight="1" spans="1:10">
      <c r="A511" s="1"/>
      <c r="B511" s="29" t="s">
        <v>3011</v>
      </c>
      <c r="C511" s="11" t="s">
        <v>169</v>
      </c>
      <c r="D511" s="12">
        <v>25</v>
      </c>
      <c r="E511" s="12">
        <v>25</v>
      </c>
      <c r="F511" s="12"/>
      <c r="G511" s="1"/>
      <c r="H511" s="11" t="s">
        <v>170</v>
      </c>
      <c r="I511" s="11" t="s">
        <v>138</v>
      </c>
      <c r="J511" s="11" t="s">
        <v>139</v>
      </c>
    </row>
    <row r="512" ht="30" customHeight="1" spans="1:10">
      <c r="A512" s="1"/>
      <c r="B512" s="29" t="s">
        <v>3012</v>
      </c>
      <c r="C512" s="11" t="s">
        <v>169</v>
      </c>
      <c r="D512" s="12">
        <v>25</v>
      </c>
      <c r="E512" s="12">
        <v>25</v>
      </c>
      <c r="F512" s="12"/>
      <c r="G512" s="1"/>
      <c r="H512" s="11" t="s">
        <v>170</v>
      </c>
      <c r="I512" s="11" t="s">
        <v>138</v>
      </c>
      <c r="J512" s="11" t="s">
        <v>139</v>
      </c>
    </row>
    <row r="513" ht="30" customHeight="1" spans="1:10">
      <c r="A513" s="1"/>
      <c r="B513" s="29" t="s">
        <v>3013</v>
      </c>
      <c r="C513" s="11" t="s">
        <v>169</v>
      </c>
      <c r="D513" s="12">
        <v>25</v>
      </c>
      <c r="E513" s="12">
        <v>25</v>
      </c>
      <c r="F513" s="12"/>
      <c r="G513" s="1"/>
      <c r="H513" s="11" t="s">
        <v>170</v>
      </c>
      <c r="I513" s="11" t="s">
        <v>138</v>
      </c>
      <c r="J513" s="11" t="s">
        <v>139</v>
      </c>
    </row>
    <row r="514" ht="30" customHeight="1" spans="1:10">
      <c r="A514" s="1"/>
      <c r="B514" s="29" t="s">
        <v>3014</v>
      </c>
      <c r="C514" s="11" t="s">
        <v>478</v>
      </c>
      <c r="D514" s="12">
        <v>50</v>
      </c>
      <c r="E514" s="12"/>
      <c r="F514" s="12">
        <v>50</v>
      </c>
      <c r="G514" s="1"/>
      <c r="H514" s="11" t="s">
        <v>175</v>
      </c>
      <c r="I514" s="11" t="s">
        <v>138</v>
      </c>
      <c r="J514" s="11" t="s">
        <v>139</v>
      </c>
    </row>
    <row r="515" ht="30" customHeight="1" spans="1:10">
      <c r="A515" s="1"/>
      <c r="B515" s="29" t="s">
        <v>3015</v>
      </c>
      <c r="C515" s="11" t="s">
        <v>478</v>
      </c>
      <c r="D515" s="12">
        <v>50</v>
      </c>
      <c r="E515" s="12"/>
      <c r="F515" s="12">
        <v>50</v>
      </c>
      <c r="G515" s="1"/>
      <c r="H515" s="11" t="s">
        <v>175</v>
      </c>
      <c r="I515" s="11" t="s">
        <v>138</v>
      </c>
      <c r="J515" s="11" t="s">
        <v>139</v>
      </c>
    </row>
    <row r="516" ht="30" customHeight="1" spans="1:10">
      <c r="A516" s="1"/>
      <c r="B516" s="29" t="s">
        <v>3016</v>
      </c>
      <c r="C516" s="11" t="s">
        <v>174</v>
      </c>
      <c r="D516" s="12">
        <v>15</v>
      </c>
      <c r="E516" s="12"/>
      <c r="F516" s="12">
        <v>15</v>
      </c>
      <c r="G516" s="1"/>
      <c r="H516" s="11" t="s">
        <v>175</v>
      </c>
      <c r="I516" s="11" t="s">
        <v>138</v>
      </c>
      <c r="J516" s="11" t="s">
        <v>139</v>
      </c>
    </row>
    <row r="517" ht="30" customHeight="1" spans="1:10">
      <c r="A517" s="1"/>
      <c r="B517" s="29" t="s">
        <v>3017</v>
      </c>
      <c r="C517" s="11" t="s">
        <v>174</v>
      </c>
      <c r="D517" s="12">
        <v>10</v>
      </c>
      <c r="E517" s="12"/>
      <c r="F517" s="12">
        <v>10</v>
      </c>
      <c r="G517" s="1"/>
      <c r="H517" s="11" t="s">
        <v>175</v>
      </c>
      <c r="I517" s="11" t="s">
        <v>138</v>
      </c>
      <c r="J517" s="11" t="s">
        <v>139</v>
      </c>
    </row>
    <row r="518" ht="30" customHeight="1" spans="1:10">
      <c r="A518" s="1"/>
      <c r="B518" s="29" t="s">
        <v>3018</v>
      </c>
      <c r="C518" s="11" t="s">
        <v>174</v>
      </c>
      <c r="D518" s="12">
        <v>10</v>
      </c>
      <c r="E518" s="12"/>
      <c r="F518" s="12">
        <v>10</v>
      </c>
      <c r="G518" s="1"/>
      <c r="H518" s="11" t="s">
        <v>175</v>
      </c>
      <c r="I518" s="11" t="s">
        <v>138</v>
      </c>
      <c r="J518" s="11" t="s">
        <v>139</v>
      </c>
    </row>
    <row r="519" ht="30" customHeight="1" spans="1:10">
      <c r="A519" s="1"/>
      <c r="B519" s="29" t="s">
        <v>3019</v>
      </c>
      <c r="C519" s="11" t="s">
        <v>174</v>
      </c>
      <c r="D519" s="12">
        <v>15</v>
      </c>
      <c r="E519" s="12"/>
      <c r="F519" s="12">
        <v>15</v>
      </c>
      <c r="G519" s="1"/>
      <c r="H519" s="11" t="s">
        <v>175</v>
      </c>
      <c r="I519" s="11" t="s">
        <v>138</v>
      </c>
      <c r="J519" s="11" t="s">
        <v>139</v>
      </c>
    </row>
    <row r="520" ht="30" customHeight="1" spans="1:10">
      <c r="A520" s="1"/>
      <c r="B520" s="29" t="s">
        <v>3020</v>
      </c>
      <c r="C520" s="11" t="s">
        <v>174</v>
      </c>
      <c r="D520" s="12">
        <v>12</v>
      </c>
      <c r="E520" s="12"/>
      <c r="F520" s="12">
        <v>12</v>
      </c>
      <c r="G520" s="1"/>
      <c r="H520" s="11" t="s">
        <v>175</v>
      </c>
      <c r="I520" s="11" t="s">
        <v>138</v>
      </c>
      <c r="J520" s="11" t="s">
        <v>139</v>
      </c>
    </row>
    <row r="521" ht="30" customHeight="1" spans="1:10">
      <c r="A521" s="1"/>
      <c r="B521" s="29" t="s">
        <v>3021</v>
      </c>
      <c r="C521" s="11" t="s">
        <v>174</v>
      </c>
      <c r="D521" s="12">
        <v>15</v>
      </c>
      <c r="E521" s="12"/>
      <c r="F521" s="12">
        <v>15</v>
      </c>
      <c r="G521" s="1"/>
      <c r="H521" s="11" t="s">
        <v>175</v>
      </c>
      <c r="I521" s="11" t="s">
        <v>138</v>
      </c>
      <c r="J521" s="11" t="s">
        <v>139</v>
      </c>
    </row>
    <row r="522" ht="30" customHeight="1" spans="1:10">
      <c r="A522" s="1"/>
      <c r="B522" s="29" t="s">
        <v>3022</v>
      </c>
      <c r="C522" s="11" t="s">
        <v>174</v>
      </c>
      <c r="D522" s="12">
        <v>10</v>
      </c>
      <c r="E522" s="12"/>
      <c r="F522" s="12">
        <v>10</v>
      </c>
      <c r="G522" s="1"/>
      <c r="H522" s="11" t="s">
        <v>175</v>
      </c>
      <c r="I522" s="11" t="s">
        <v>138</v>
      </c>
      <c r="J522" s="11" t="s">
        <v>139</v>
      </c>
    </row>
    <row r="523" ht="30" customHeight="1" spans="1:10">
      <c r="A523" s="1"/>
      <c r="B523" s="29" t="s">
        <v>3023</v>
      </c>
      <c r="C523" s="11" t="s">
        <v>174</v>
      </c>
      <c r="D523" s="12">
        <v>15</v>
      </c>
      <c r="E523" s="12"/>
      <c r="F523" s="12">
        <v>15</v>
      </c>
      <c r="G523" s="1"/>
      <c r="H523" s="11" t="s">
        <v>175</v>
      </c>
      <c r="I523" s="11" t="s">
        <v>138</v>
      </c>
      <c r="J523" s="11" t="s">
        <v>139</v>
      </c>
    </row>
    <row r="524" ht="30" customHeight="1" spans="1:10">
      <c r="A524" s="1"/>
      <c r="B524" s="29" t="s">
        <v>3024</v>
      </c>
      <c r="C524" s="11" t="s">
        <v>174</v>
      </c>
      <c r="D524" s="12">
        <v>15</v>
      </c>
      <c r="E524" s="12"/>
      <c r="F524" s="12">
        <v>15</v>
      </c>
      <c r="G524" s="1"/>
      <c r="H524" s="11" t="s">
        <v>175</v>
      </c>
      <c r="I524" s="11" t="s">
        <v>138</v>
      </c>
      <c r="J524" s="11" t="s">
        <v>139</v>
      </c>
    </row>
    <row r="525" ht="30" customHeight="1" spans="1:10">
      <c r="A525" s="1"/>
      <c r="B525" s="29" t="s">
        <v>3025</v>
      </c>
      <c r="C525" s="11" t="s">
        <v>174</v>
      </c>
      <c r="D525" s="12">
        <v>15</v>
      </c>
      <c r="E525" s="12"/>
      <c r="F525" s="12">
        <v>15</v>
      </c>
      <c r="G525" s="1"/>
      <c r="H525" s="11" t="s">
        <v>175</v>
      </c>
      <c r="I525" s="11" t="s">
        <v>138</v>
      </c>
      <c r="J525" s="11" t="s">
        <v>139</v>
      </c>
    </row>
    <row r="526" ht="30" customHeight="1" spans="1:10">
      <c r="A526" s="1"/>
      <c r="B526" s="29" t="s">
        <v>3026</v>
      </c>
      <c r="C526" s="11" t="s">
        <v>174</v>
      </c>
      <c r="D526" s="12">
        <v>10</v>
      </c>
      <c r="E526" s="12"/>
      <c r="F526" s="12">
        <v>10</v>
      </c>
      <c r="G526" s="1"/>
      <c r="H526" s="11" t="s">
        <v>175</v>
      </c>
      <c r="I526" s="11" t="s">
        <v>138</v>
      </c>
      <c r="J526" s="11" t="s">
        <v>139</v>
      </c>
    </row>
    <row r="527" ht="30" customHeight="1" spans="1:10">
      <c r="A527" s="1"/>
      <c r="B527" s="29" t="s">
        <v>3027</v>
      </c>
      <c r="C527" s="11" t="s">
        <v>174</v>
      </c>
      <c r="D527" s="12">
        <v>15</v>
      </c>
      <c r="E527" s="12"/>
      <c r="F527" s="12">
        <v>15</v>
      </c>
      <c r="G527" s="1"/>
      <c r="H527" s="11" t="s">
        <v>175</v>
      </c>
      <c r="I527" s="11" t="s">
        <v>138</v>
      </c>
      <c r="J527" s="11" t="s">
        <v>139</v>
      </c>
    </row>
    <row r="528" ht="30" customHeight="1" spans="1:10">
      <c r="A528" s="1"/>
      <c r="B528" s="29" t="s">
        <v>3028</v>
      </c>
      <c r="C528" s="11" t="s">
        <v>174</v>
      </c>
      <c r="D528" s="12">
        <v>15</v>
      </c>
      <c r="E528" s="12"/>
      <c r="F528" s="12">
        <v>15</v>
      </c>
      <c r="G528" s="1"/>
      <c r="H528" s="11" t="s">
        <v>175</v>
      </c>
      <c r="I528" s="11" t="s">
        <v>138</v>
      </c>
      <c r="J528" s="11" t="s">
        <v>139</v>
      </c>
    </row>
    <row r="529" ht="30" customHeight="1" spans="1:10">
      <c r="A529" s="1"/>
      <c r="B529" s="29" t="s">
        <v>3029</v>
      </c>
      <c r="C529" s="11" t="s">
        <v>174</v>
      </c>
      <c r="D529" s="12">
        <v>15</v>
      </c>
      <c r="E529" s="12"/>
      <c r="F529" s="12">
        <v>15</v>
      </c>
      <c r="G529" s="1"/>
      <c r="H529" s="11" t="s">
        <v>175</v>
      </c>
      <c r="I529" s="11" t="s">
        <v>138</v>
      </c>
      <c r="J529" s="11" t="s">
        <v>139</v>
      </c>
    </row>
    <row r="530" ht="30" customHeight="1" spans="1:10">
      <c r="A530" s="1"/>
      <c r="B530" s="29" t="s">
        <v>3030</v>
      </c>
      <c r="C530" s="11" t="s">
        <v>174</v>
      </c>
      <c r="D530" s="12">
        <v>10</v>
      </c>
      <c r="E530" s="12"/>
      <c r="F530" s="12">
        <v>10</v>
      </c>
      <c r="G530" s="1"/>
      <c r="H530" s="11" t="s">
        <v>175</v>
      </c>
      <c r="I530" s="11" t="s">
        <v>138</v>
      </c>
      <c r="J530" s="11" t="s">
        <v>139</v>
      </c>
    </row>
    <row r="531" ht="30" customHeight="1" spans="1:10">
      <c r="A531" s="1"/>
      <c r="B531" s="29" t="s">
        <v>3031</v>
      </c>
      <c r="C531" s="11" t="s">
        <v>174</v>
      </c>
      <c r="D531" s="12">
        <v>15</v>
      </c>
      <c r="E531" s="12"/>
      <c r="F531" s="12">
        <v>15</v>
      </c>
      <c r="G531" s="1"/>
      <c r="H531" s="11" t="s">
        <v>175</v>
      </c>
      <c r="I531" s="11" t="s">
        <v>138</v>
      </c>
      <c r="J531" s="11" t="s">
        <v>139</v>
      </c>
    </row>
    <row r="532" ht="30" customHeight="1" spans="1:10">
      <c r="A532" s="1"/>
      <c r="B532" s="29" t="s">
        <v>3032</v>
      </c>
      <c r="C532" s="11" t="s">
        <v>174</v>
      </c>
      <c r="D532" s="12">
        <v>15</v>
      </c>
      <c r="E532" s="12"/>
      <c r="F532" s="12">
        <v>15</v>
      </c>
      <c r="G532" s="1"/>
      <c r="H532" s="11" t="s">
        <v>175</v>
      </c>
      <c r="I532" s="11" t="s">
        <v>138</v>
      </c>
      <c r="J532" s="11" t="s">
        <v>139</v>
      </c>
    </row>
    <row r="533" ht="30" customHeight="1" spans="1:10">
      <c r="A533" s="1"/>
      <c r="B533" s="29" t="s">
        <v>3033</v>
      </c>
      <c r="C533" s="11" t="s">
        <v>174</v>
      </c>
      <c r="D533" s="12">
        <v>12</v>
      </c>
      <c r="E533" s="12"/>
      <c r="F533" s="12">
        <v>12</v>
      </c>
      <c r="G533" s="1"/>
      <c r="H533" s="11" t="s">
        <v>175</v>
      </c>
      <c r="I533" s="11" t="s">
        <v>138</v>
      </c>
      <c r="J533" s="11" t="s">
        <v>139</v>
      </c>
    </row>
    <row r="534" ht="30" customHeight="1" spans="1:10">
      <c r="A534" s="1"/>
      <c r="B534" s="29" t="s">
        <v>3034</v>
      </c>
      <c r="C534" s="11" t="s">
        <v>174</v>
      </c>
      <c r="D534" s="12">
        <v>12</v>
      </c>
      <c r="E534" s="12"/>
      <c r="F534" s="12">
        <v>12</v>
      </c>
      <c r="G534" s="1"/>
      <c r="H534" s="11" t="s">
        <v>175</v>
      </c>
      <c r="I534" s="11" t="s">
        <v>138</v>
      </c>
      <c r="J534" s="11" t="s">
        <v>139</v>
      </c>
    </row>
    <row r="535" ht="30" customHeight="1" spans="1:10">
      <c r="A535" s="1"/>
      <c r="B535" s="29" t="s">
        <v>3035</v>
      </c>
      <c r="C535" s="11" t="s">
        <v>482</v>
      </c>
      <c r="D535" s="12">
        <v>24</v>
      </c>
      <c r="E535" s="12"/>
      <c r="F535" s="12">
        <v>24</v>
      </c>
      <c r="G535" s="1"/>
      <c r="H535" s="11" t="s">
        <v>175</v>
      </c>
      <c r="I535" s="11" t="s">
        <v>138</v>
      </c>
      <c r="J535" s="11" t="s">
        <v>139</v>
      </c>
    </row>
    <row r="536" ht="30" customHeight="1" spans="1:10">
      <c r="A536" s="1"/>
      <c r="B536" s="29" t="s">
        <v>3036</v>
      </c>
      <c r="C536" s="11" t="s">
        <v>482</v>
      </c>
      <c r="D536" s="12">
        <v>25</v>
      </c>
      <c r="E536" s="12"/>
      <c r="F536" s="12">
        <v>25</v>
      </c>
      <c r="G536" s="1"/>
      <c r="H536" s="11" t="s">
        <v>175</v>
      </c>
      <c r="I536" s="11" t="s">
        <v>138</v>
      </c>
      <c r="J536" s="11" t="s">
        <v>139</v>
      </c>
    </row>
    <row r="537" ht="30" customHeight="1" spans="1:10">
      <c r="A537" s="1"/>
      <c r="B537" s="29" t="s">
        <v>3037</v>
      </c>
      <c r="C537" s="11" t="s">
        <v>482</v>
      </c>
      <c r="D537" s="12">
        <v>25</v>
      </c>
      <c r="E537" s="12"/>
      <c r="F537" s="12">
        <v>25</v>
      </c>
      <c r="G537" s="1"/>
      <c r="H537" s="11" t="s">
        <v>175</v>
      </c>
      <c r="I537" s="11" t="s">
        <v>138</v>
      </c>
      <c r="J537" s="11" t="s">
        <v>139</v>
      </c>
    </row>
    <row r="538" ht="30" customHeight="1" spans="1:10">
      <c r="A538" s="1"/>
      <c r="B538" s="29" t="s">
        <v>3038</v>
      </c>
      <c r="C538" s="11" t="s">
        <v>178</v>
      </c>
      <c r="D538" s="12">
        <v>30</v>
      </c>
      <c r="E538" s="12"/>
      <c r="F538" s="12">
        <v>30</v>
      </c>
      <c r="G538" s="1"/>
      <c r="H538" s="11" t="s">
        <v>175</v>
      </c>
      <c r="I538" s="11" t="s">
        <v>138</v>
      </c>
      <c r="J538" s="11" t="s">
        <v>139</v>
      </c>
    </row>
    <row r="539" ht="30" customHeight="1" spans="1:10">
      <c r="A539" s="1"/>
      <c r="B539" s="29" t="s">
        <v>3039</v>
      </c>
      <c r="C539" s="11" t="s">
        <v>178</v>
      </c>
      <c r="D539" s="12">
        <v>20</v>
      </c>
      <c r="E539" s="12"/>
      <c r="F539" s="12">
        <v>20</v>
      </c>
      <c r="G539" s="1"/>
      <c r="H539" s="11" t="s">
        <v>175</v>
      </c>
      <c r="I539" s="11" t="s">
        <v>138</v>
      </c>
      <c r="J539" s="11" t="s">
        <v>139</v>
      </c>
    </row>
    <row r="540" ht="30" customHeight="1" spans="1:10">
      <c r="A540" s="1"/>
      <c r="B540" s="29" t="s">
        <v>3040</v>
      </c>
      <c r="C540" s="11" t="s">
        <v>178</v>
      </c>
      <c r="D540" s="12">
        <v>30</v>
      </c>
      <c r="E540" s="12"/>
      <c r="F540" s="12">
        <v>30</v>
      </c>
      <c r="G540" s="1"/>
      <c r="H540" s="11" t="s">
        <v>175</v>
      </c>
      <c r="I540" s="11" t="s">
        <v>138</v>
      </c>
      <c r="J540" s="11" t="s">
        <v>139</v>
      </c>
    </row>
    <row r="541" ht="30" customHeight="1" spans="1:10">
      <c r="A541" s="1"/>
      <c r="B541" s="29" t="s">
        <v>3041</v>
      </c>
      <c r="C541" s="11" t="s">
        <v>178</v>
      </c>
      <c r="D541" s="12">
        <v>20</v>
      </c>
      <c r="E541" s="12"/>
      <c r="F541" s="12">
        <v>20</v>
      </c>
      <c r="G541" s="1"/>
      <c r="H541" s="11" t="s">
        <v>175</v>
      </c>
      <c r="I541" s="11" t="s">
        <v>138</v>
      </c>
      <c r="J541" s="11" t="s">
        <v>139</v>
      </c>
    </row>
    <row r="542" ht="30" customHeight="1" spans="1:10">
      <c r="A542" s="1"/>
      <c r="B542" s="29" t="s">
        <v>3042</v>
      </c>
      <c r="C542" s="11" t="s">
        <v>178</v>
      </c>
      <c r="D542" s="12">
        <v>20</v>
      </c>
      <c r="E542" s="12"/>
      <c r="F542" s="12">
        <v>20</v>
      </c>
      <c r="G542" s="1"/>
      <c r="H542" s="11" t="s">
        <v>175</v>
      </c>
      <c r="I542" s="11" t="s">
        <v>138</v>
      </c>
      <c r="J542" s="11" t="s">
        <v>139</v>
      </c>
    </row>
    <row r="543" ht="30" customHeight="1" spans="1:10">
      <c r="A543" s="1"/>
      <c r="B543" s="29" t="s">
        <v>3043</v>
      </c>
      <c r="C543" s="11" t="s">
        <v>178</v>
      </c>
      <c r="D543" s="12">
        <v>30</v>
      </c>
      <c r="E543" s="12"/>
      <c r="F543" s="12">
        <v>30</v>
      </c>
      <c r="G543" s="1"/>
      <c r="H543" s="11" t="s">
        <v>175</v>
      </c>
      <c r="I543" s="11" t="s">
        <v>138</v>
      </c>
      <c r="J543" s="11" t="s">
        <v>139</v>
      </c>
    </row>
    <row r="544" ht="30" customHeight="1" spans="1:10">
      <c r="A544" s="1"/>
      <c r="B544" s="29" t="s">
        <v>3044</v>
      </c>
      <c r="C544" s="11" t="s">
        <v>178</v>
      </c>
      <c r="D544" s="12">
        <v>20</v>
      </c>
      <c r="E544" s="12"/>
      <c r="F544" s="12">
        <v>20</v>
      </c>
      <c r="G544" s="1"/>
      <c r="H544" s="11" t="s">
        <v>175</v>
      </c>
      <c r="I544" s="11" t="s">
        <v>138</v>
      </c>
      <c r="J544" s="11" t="s">
        <v>139</v>
      </c>
    </row>
    <row r="545" ht="30" customHeight="1" spans="1:10">
      <c r="A545" s="1"/>
      <c r="B545" s="29" t="s">
        <v>3045</v>
      </c>
      <c r="C545" s="11" t="s">
        <v>178</v>
      </c>
      <c r="D545" s="12">
        <v>30</v>
      </c>
      <c r="E545" s="12"/>
      <c r="F545" s="12">
        <v>30</v>
      </c>
      <c r="G545" s="1"/>
      <c r="H545" s="11" t="s">
        <v>175</v>
      </c>
      <c r="I545" s="11" t="s">
        <v>138</v>
      </c>
      <c r="J545" s="11" t="s">
        <v>139</v>
      </c>
    </row>
    <row r="546" ht="30" customHeight="1" spans="1:10">
      <c r="A546" s="1"/>
      <c r="B546" s="29" t="s">
        <v>3046</v>
      </c>
      <c r="C546" s="11" t="s">
        <v>178</v>
      </c>
      <c r="D546" s="12">
        <v>20</v>
      </c>
      <c r="E546" s="12"/>
      <c r="F546" s="12">
        <v>20</v>
      </c>
      <c r="G546" s="1"/>
      <c r="H546" s="11" t="s">
        <v>175</v>
      </c>
      <c r="I546" s="11" t="s">
        <v>138</v>
      </c>
      <c r="J546" s="11" t="s">
        <v>139</v>
      </c>
    </row>
    <row r="547" ht="30" customHeight="1" spans="1:10">
      <c r="A547" s="1"/>
      <c r="B547" s="29" t="s">
        <v>3047</v>
      </c>
      <c r="C547" s="11" t="s">
        <v>178</v>
      </c>
      <c r="D547" s="12">
        <v>30</v>
      </c>
      <c r="E547" s="12"/>
      <c r="F547" s="12">
        <v>30</v>
      </c>
      <c r="G547" s="1"/>
      <c r="H547" s="11" t="s">
        <v>175</v>
      </c>
      <c r="I547" s="11" t="s">
        <v>138</v>
      </c>
      <c r="J547" s="11" t="s">
        <v>139</v>
      </c>
    </row>
    <row r="548" ht="30" customHeight="1" spans="1:10">
      <c r="A548" s="1"/>
      <c r="B548" s="29" t="s">
        <v>3048</v>
      </c>
      <c r="C548" s="11" t="s">
        <v>178</v>
      </c>
      <c r="D548" s="12">
        <v>20</v>
      </c>
      <c r="E548" s="12"/>
      <c r="F548" s="12">
        <v>20</v>
      </c>
      <c r="G548" s="1"/>
      <c r="H548" s="11" t="s">
        <v>175</v>
      </c>
      <c r="I548" s="11" t="s">
        <v>138</v>
      </c>
      <c r="J548" s="11" t="s">
        <v>139</v>
      </c>
    </row>
    <row r="549" ht="30" customHeight="1" spans="1:10">
      <c r="A549" s="1"/>
      <c r="B549" s="29" t="s">
        <v>3049</v>
      </c>
      <c r="C549" s="11" t="s">
        <v>178</v>
      </c>
      <c r="D549" s="12">
        <v>30</v>
      </c>
      <c r="E549" s="12"/>
      <c r="F549" s="12">
        <v>30</v>
      </c>
      <c r="G549" s="1"/>
      <c r="H549" s="11" t="s">
        <v>175</v>
      </c>
      <c r="I549" s="11" t="s">
        <v>138</v>
      </c>
      <c r="J549" s="11" t="s">
        <v>139</v>
      </c>
    </row>
    <row r="550" ht="30" customHeight="1" spans="1:10">
      <c r="A550" s="1"/>
      <c r="B550" s="29" t="s">
        <v>3050</v>
      </c>
      <c r="C550" s="11" t="s">
        <v>178</v>
      </c>
      <c r="D550" s="12">
        <v>20</v>
      </c>
      <c r="E550" s="12"/>
      <c r="F550" s="12">
        <v>20</v>
      </c>
      <c r="G550" s="1"/>
      <c r="H550" s="11" t="s">
        <v>175</v>
      </c>
      <c r="I550" s="11" t="s">
        <v>138</v>
      </c>
      <c r="J550" s="11" t="s">
        <v>139</v>
      </c>
    </row>
    <row r="551" ht="30" customHeight="1" spans="1:10">
      <c r="A551" s="1"/>
      <c r="B551" s="29" t="s">
        <v>3051</v>
      </c>
      <c r="C551" s="11" t="s">
        <v>178</v>
      </c>
      <c r="D551" s="12">
        <v>20</v>
      </c>
      <c r="E551" s="12"/>
      <c r="F551" s="12">
        <v>20</v>
      </c>
      <c r="G551" s="1"/>
      <c r="H551" s="11" t="s">
        <v>175</v>
      </c>
      <c r="I551" s="11" t="s">
        <v>138</v>
      </c>
      <c r="J551" s="11" t="s">
        <v>139</v>
      </c>
    </row>
    <row r="552" ht="30" customHeight="1" spans="1:10">
      <c r="A552" s="1"/>
      <c r="B552" s="29" t="s">
        <v>3052</v>
      </c>
      <c r="C552" s="11" t="s">
        <v>178</v>
      </c>
      <c r="D552" s="12">
        <v>20</v>
      </c>
      <c r="E552" s="12"/>
      <c r="F552" s="12">
        <v>20</v>
      </c>
      <c r="G552" s="1"/>
      <c r="H552" s="11" t="s">
        <v>175</v>
      </c>
      <c r="I552" s="11" t="s">
        <v>138</v>
      </c>
      <c r="J552" s="11" t="s">
        <v>139</v>
      </c>
    </row>
    <row r="553" ht="30" customHeight="1" spans="1:10">
      <c r="A553" s="1"/>
      <c r="B553" s="29" t="s">
        <v>3053</v>
      </c>
      <c r="C553" s="11" t="s">
        <v>178</v>
      </c>
      <c r="D553" s="12">
        <v>20</v>
      </c>
      <c r="E553" s="12"/>
      <c r="F553" s="12">
        <v>20</v>
      </c>
      <c r="G553" s="1"/>
      <c r="H553" s="11" t="s">
        <v>175</v>
      </c>
      <c r="I553" s="11" t="s">
        <v>138</v>
      </c>
      <c r="J553" s="11" t="s">
        <v>139</v>
      </c>
    </row>
    <row r="554" ht="30" customHeight="1" spans="1:10">
      <c r="A554" s="1"/>
      <c r="B554" s="29" t="s">
        <v>3054</v>
      </c>
      <c r="C554" s="11" t="s">
        <v>178</v>
      </c>
      <c r="D554" s="12">
        <v>30</v>
      </c>
      <c r="E554" s="12"/>
      <c r="F554" s="12">
        <v>30</v>
      </c>
      <c r="G554" s="1"/>
      <c r="H554" s="11" t="s">
        <v>175</v>
      </c>
      <c r="I554" s="11" t="s">
        <v>138</v>
      </c>
      <c r="J554" s="11" t="s">
        <v>139</v>
      </c>
    </row>
    <row r="555" ht="30" customHeight="1" spans="1:10">
      <c r="A555" s="1"/>
      <c r="B555" s="29" t="s">
        <v>3055</v>
      </c>
      <c r="C555" s="11" t="s">
        <v>178</v>
      </c>
      <c r="D555" s="12">
        <v>30</v>
      </c>
      <c r="E555" s="12"/>
      <c r="F555" s="12">
        <v>30</v>
      </c>
      <c r="G555" s="1"/>
      <c r="H555" s="11" t="s">
        <v>175</v>
      </c>
      <c r="I555" s="11" t="s">
        <v>138</v>
      </c>
      <c r="J555" s="11" t="s">
        <v>139</v>
      </c>
    </row>
    <row r="556" ht="30" customHeight="1" spans="1:10">
      <c r="A556" s="1"/>
      <c r="B556" s="29" t="s">
        <v>3056</v>
      </c>
      <c r="C556" s="11" t="s">
        <v>178</v>
      </c>
      <c r="D556" s="12">
        <v>25</v>
      </c>
      <c r="E556" s="12"/>
      <c r="F556" s="12">
        <v>25</v>
      </c>
      <c r="G556" s="1"/>
      <c r="H556" s="11" t="s">
        <v>175</v>
      </c>
      <c r="I556" s="11" t="s">
        <v>138</v>
      </c>
      <c r="J556" s="11" t="s">
        <v>139</v>
      </c>
    </row>
    <row r="557" ht="30" customHeight="1" spans="1:10">
      <c r="A557" s="1"/>
      <c r="B557" s="29" t="s">
        <v>3057</v>
      </c>
      <c r="C557" s="11" t="s">
        <v>178</v>
      </c>
      <c r="D557" s="12">
        <v>30</v>
      </c>
      <c r="E557" s="12"/>
      <c r="F557" s="12">
        <v>30</v>
      </c>
      <c r="G557" s="1"/>
      <c r="H557" s="11" t="s">
        <v>175</v>
      </c>
      <c r="I557" s="11" t="s">
        <v>138</v>
      </c>
      <c r="J557" s="11" t="s">
        <v>139</v>
      </c>
    </row>
    <row r="558" ht="30" customHeight="1" spans="1:10">
      <c r="A558" s="1"/>
      <c r="B558" s="29" t="s">
        <v>3058</v>
      </c>
      <c r="C558" s="11" t="s">
        <v>178</v>
      </c>
      <c r="D558" s="12">
        <v>20</v>
      </c>
      <c r="E558" s="12"/>
      <c r="F558" s="12">
        <v>20</v>
      </c>
      <c r="G558" s="1"/>
      <c r="H558" s="11" t="s">
        <v>175</v>
      </c>
      <c r="I558" s="11" t="s">
        <v>138</v>
      </c>
      <c r="J558" s="11" t="s">
        <v>139</v>
      </c>
    </row>
    <row r="559" ht="30" customHeight="1" spans="1:10">
      <c r="A559" s="1"/>
      <c r="B559" s="29" t="s">
        <v>3059</v>
      </c>
      <c r="C559" s="11" t="s">
        <v>178</v>
      </c>
      <c r="D559" s="12">
        <v>30</v>
      </c>
      <c r="E559" s="12"/>
      <c r="F559" s="12">
        <v>30</v>
      </c>
      <c r="G559" s="1"/>
      <c r="H559" s="11" t="s">
        <v>175</v>
      </c>
      <c r="I559" s="11" t="s">
        <v>138</v>
      </c>
      <c r="J559" s="11" t="s">
        <v>139</v>
      </c>
    </row>
    <row r="560" ht="30" customHeight="1" spans="1:10">
      <c r="A560" s="1"/>
      <c r="B560" s="29" t="s">
        <v>3060</v>
      </c>
      <c r="C560" s="11" t="s">
        <v>178</v>
      </c>
      <c r="D560" s="12">
        <v>20</v>
      </c>
      <c r="E560" s="12"/>
      <c r="F560" s="12">
        <v>20</v>
      </c>
      <c r="G560" s="1"/>
      <c r="H560" s="11" t="s">
        <v>175</v>
      </c>
      <c r="I560" s="11" t="s">
        <v>138</v>
      </c>
      <c r="J560" s="11" t="s">
        <v>139</v>
      </c>
    </row>
    <row r="561" ht="30" customHeight="1" spans="1:10">
      <c r="A561" s="1"/>
      <c r="B561" s="29" t="s">
        <v>3061</v>
      </c>
      <c r="C561" s="11" t="s">
        <v>178</v>
      </c>
      <c r="D561" s="12">
        <v>30</v>
      </c>
      <c r="E561" s="12"/>
      <c r="F561" s="12">
        <v>30</v>
      </c>
      <c r="G561" s="1"/>
      <c r="H561" s="11" t="s">
        <v>175</v>
      </c>
      <c r="I561" s="11" t="s">
        <v>138</v>
      </c>
      <c r="J561" s="11" t="s">
        <v>139</v>
      </c>
    </row>
    <row r="562" ht="30" customHeight="1" spans="1:10">
      <c r="A562" s="1"/>
      <c r="B562" s="29" t="s">
        <v>3062</v>
      </c>
      <c r="C562" s="11" t="s">
        <v>178</v>
      </c>
      <c r="D562" s="12">
        <v>30</v>
      </c>
      <c r="E562" s="12"/>
      <c r="F562" s="12">
        <v>30</v>
      </c>
      <c r="G562" s="1"/>
      <c r="H562" s="11" t="s">
        <v>175</v>
      </c>
      <c r="I562" s="11" t="s">
        <v>138</v>
      </c>
      <c r="J562" s="11" t="s">
        <v>139</v>
      </c>
    </row>
    <row r="563" ht="30" customHeight="1" spans="1:10">
      <c r="A563" s="1"/>
      <c r="B563" s="29" t="s">
        <v>3063</v>
      </c>
      <c r="C563" s="11" t="s">
        <v>178</v>
      </c>
      <c r="D563" s="12">
        <v>30</v>
      </c>
      <c r="E563" s="12"/>
      <c r="F563" s="12">
        <v>30</v>
      </c>
      <c r="G563" s="1"/>
      <c r="H563" s="11" t="s">
        <v>175</v>
      </c>
      <c r="I563" s="11" t="s">
        <v>138</v>
      </c>
      <c r="J563" s="11" t="s">
        <v>139</v>
      </c>
    </row>
    <row r="564" ht="30" customHeight="1" spans="1:10">
      <c r="A564" s="1"/>
      <c r="B564" s="29" t="s">
        <v>3064</v>
      </c>
      <c r="C564" s="11" t="s">
        <v>178</v>
      </c>
      <c r="D564" s="12">
        <v>20</v>
      </c>
      <c r="E564" s="12"/>
      <c r="F564" s="12">
        <v>20</v>
      </c>
      <c r="G564" s="1"/>
      <c r="H564" s="11" t="s">
        <v>175</v>
      </c>
      <c r="I564" s="11" t="s">
        <v>138</v>
      </c>
      <c r="J564" s="11" t="s">
        <v>139</v>
      </c>
    </row>
    <row r="565" ht="30" customHeight="1" spans="1:10">
      <c r="A565" s="1"/>
      <c r="B565" s="29" t="s">
        <v>3065</v>
      </c>
      <c r="C565" s="11" t="s">
        <v>178</v>
      </c>
      <c r="D565" s="12">
        <v>20</v>
      </c>
      <c r="E565" s="12"/>
      <c r="F565" s="12">
        <v>20</v>
      </c>
      <c r="G565" s="1"/>
      <c r="H565" s="11" t="s">
        <v>175</v>
      </c>
      <c r="I565" s="11" t="s">
        <v>138</v>
      </c>
      <c r="J565" s="11" t="s">
        <v>139</v>
      </c>
    </row>
    <row r="566" ht="30" customHeight="1" spans="1:10">
      <c r="A566" s="1"/>
      <c r="B566" s="29" t="s">
        <v>3066</v>
      </c>
      <c r="C566" s="11" t="s">
        <v>178</v>
      </c>
      <c r="D566" s="12">
        <v>20</v>
      </c>
      <c r="E566" s="12"/>
      <c r="F566" s="12">
        <v>20</v>
      </c>
      <c r="G566" s="1"/>
      <c r="H566" s="11" t="s">
        <v>175</v>
      </c>
      <c r="I566" s="11" t="s">
        <v>138</v>
      </c>
      <c r="J566" s="11" t="s">
        <v>139</v>
      </c>
    </row>
    <row r="567" ht="30" customHeight="1" spans="1:10">
      <c r="A567" s="1"/>
      <c r="B567" s="29" t="s">
        <v>3067</v>
      </c>
      <c r="C567" s="11" t="s">
        <v>178</v>
      </c>
      <c r="D567" s="12">
        <v>20</v>
      </c>
      <c r="E567" s="12"/>
      <c r="F567" s="12">
        <v>20</v>
      </c>
      <c r="G567" s="1"/>
      <c r="H567" s="11" t="s">
        <v>175</v>
      </c>
      <c r="I567" s="11" t="s">
        <v>138</v>
      </c>
      <c r="J567" s="11" t="s">
        <v>139</v>
      </c>
    </row>
    <row r="568" ht="30" customHeight="1" spans="1:10">
      <c r="A568" s="1"/>
      <c r="B568" s="29" t="s">
        <v>3068</v>
      </c>
      <c r="C568" s="11" t="s">
        <v>178</v>
      </c>
      <c r="D568" s="12">
        <v>30</v>
      </c>
      <c r="E568" s="12"/>
      <c r="F568" s="12">
        <v>30</v>
      </c>
      <c r="G568" s="1"/>
      <c r="H568" s="11" t="s">
        <v>175</v>
      </c>
      <c r="I568" s="11" t="s">
        <v>138</v>
      </c>
      <c r="J568" s="11" t="s">
        <v>139</v>
      </c>
    </row>
    <row r="569" ht="30" customHeight="1" spans="1:10">
      <c r="A569" s="1"/>
      <c r="B569" s="29" t="s">
        <v>3069</v>
      </c>
      <c r="C569" s="11" t="s">
        <v>178</v>
      </c>
      <c r="D569" s="12">
        <v>20</v>
      </c>
      <c r="E569" s="12"/>
      <c r="F569" s="12">
        <v>20</v>
      </c>
      <c r="G569" s="1"/>
      <c r="H569" s="11" t="s">
        <v>175</v>
      </c>
      <c r="I569" s="11" t="s">
        <v>138</v>
      </c>
      <c r="J569" s="11" t="s">
        <v>139</v>
      </c>
    </row>
    <row r="570" ht="30" customHeight="1" spans="1:10">
      <c r="A570" s="1"/>
      <c r="B570" s="29" t="s">
        <v>3070</v>
      </c>
      <c r="C570" s="11" t="s">
        <v>178</v>
      </c>
      <c r="D570" s="12">
        <v>20</v>
      </c>
      <c r="E570" s="12"/>
      <c r="F570" s="12">
        <v>20</v>
      </c>
      <c r="G570" s="1"/>
      <c r="H570" s="11" t="s">
        <v>175</v>
      </c>
      <c r="I570" s="11" t="s">
        <v>138</v>
      </c>
      <c r="J570" s="11" t="s">
        <v>139</v>
      </c>
    </row>
    <row r="571" ht="30" customHeight="1" spans="1:10">
      <c r="A571" s="1"/>
      <c r="B571" s="29" t="s">
        <v>3071</v>
      </c>
      <c r="C571" s="11" t="s">
        <v>178</v>
      </c>
      <c r="D571" s="12">
        <v>30</v>
      </c>
      <c r="E571" s="12"/>
      <c r="F571" s="12">
        <v>30</v>
      </c>
      <c r="G571" s="1"/>
      <c r="H571" s="11" t="s">
        <v>175</v>
      </c>
      <c r="I571" s="11" t="s">
        <v>138</v>
      </c>
      <c r="J571" s="11" t="s">
        <v>139</v>
      </c>
    </row>
    <row r="572" ht="30" customHeight="1" spans="1:10">
      <c r="A572" s="1"/>
      <c r="B572" s="29" t="s">
        <v>3072</v>
      </c>
      <c r="C572" s="11" t="s">
        <v>243</v>
      </c>
      <c r="D572" s="12">
        <v>20</v>
      </c>
      <c r="E572" s="12">
        <v>20</v>
      </c>
      <c r="F572" s="12"/>
      <c r="G572" s="1"/>
      <c r="H572" s="11" t="s">
        <v>244</v>
      </c>
      <c r="I572" s="11" t="s">
        <v>138</v>
      </c>
      <c r="J572" s="11" t="s">
        <v>139</v>
      </c>
    </row>
    <row r="573" ht="30" customHeight="1" spans="1:10">
      <c r="A573" s="1"/>
      <c r="B573" s="29" t="s">
        <v>3073</v>
      </c>
      <c r="C573" s="11" t="s">
        <v>246</v>
      </c>
      <c r="D573" s="12">
        <v>80</v>
      </c>
      <c r="E573" s="12">
        <v>80</v>
      </c>
      <c r="F573" s="12"/>
      <c r="G573" s="1"/>
      <c r="H573" s="11" t="s">
        <v>247</v>
      </c>
      <c r="I573" s="11" t="s">
        <v>138</v>
      </c>
      <c r="J573" s="11" t="s">
        <v>139</v>
      </c>
    </row>
    <row r="574" ht="30" customHeight="1" spans="1:10">
      <c r="A574" s="1"/>
      <c r="B574" s="29" t="s">
        <v>3074</v>
      </c>
      <c r="C574" s="11" t="s">
        <v>246</v>
      </c>
      <c r="D574" s="12">
        <v>120</v>
      </c>
      <c r="E574" s="12">
        <v>120</v>
      </c>
      <c r="F574" s="12"/>
      <c r="G574" s="1"/>
      <c r="H574" s="11" t="s">
        <v>247</v>
      </c>
      <c r="I574" s="11" t="s">
        <v>138</v>
      </c>
      <c r="J574" s="11" t="s">
        <v>139</v>
      </c>
    </row>
    <row r="575" ht="30" customHeight="1" spans="1:10">
      <c r="A575" s="1"/>
      <c r="B575" s="29" t="s">
        <v>3075</v>
      </c>
      <c r="C575" s="11" t="s">
        <v>246</v>
      </c>
      <c r="D575" s="12">
        <v>90</v>
      </c>
      <c r="E575" s="12">
        <v>90</v>
      </c>
      <c r="F575" s="12"/>
      <c r="G575" s="1"/>
      <c r="H575" s="11" t="s">
        <v>247</v>
      </c>
      <c r="I575" s="11" t="s">
        <v>138</v>
      </c>
      <c r="J575" s="11" t="s">
        <v>139</v>
      </c>
    </row>
    <row r="576" ht="30" customHeight="1" spans="1:10">
      <c r="A576" s="1"/>
      <c r="B576" s="29" t="s">
        <v>3076</v>
      </c>
      <c r="C576" s="11" t="s">
        <v>246</v>
      </c>
      <c r="D576" s="12">
        <v>150</v>
      </c>
      <c r="E576" s="12"/>
      <c r="F576" s="12">
        <v>150</v>
      </c>
      <c r="G576" s="1"/>
      <c r="H576" s="11" t="s">
        <v>247</v>
      </c>
      <c r="I576" s="11" t="s">
        <v>138</v>
      </c>
      <c r="J576" s="11" t="s">
        <v>139</v>
      </c>
    </row>
    <row r="577" ht="30" customHeight="1" spans="1:10">
      <c r="A577" s="1"/>
      <c r="B577" s="29" t="s">
        <v>1281</v>
      </c>
      <c r="C577" s="11" t="s">
        <v>246</v>
      </c>
      <c r="D577" s="12">
        <v>45</v>
      </c>
      <c r="E577" s="12"/>
      <c r="F577" s="12">
        <v>45</v>
      </c>
      <c r="G577" s="1"/>
      <c r="H577" s="11" t="s">
        <v>247</v>
      </c>
      <c r="I577" s="11" t="s">
        <v>138</v>
      </c>
      <c r="J577" s="11" t="s">
        <v>139</v>
      </c>
    </row>
    <row r="578" ht="30" customHeight="1" spans="1:10">
      <c r="A578" s="1"/>
      <c r="B578" s="29" t="s">
        <v>3077</v>
      </c>
      <c r="C578" s="11" t="s">
        <v>246</v>
      </c>
      <c r="D578" s="12">
        <v>50</v>
      </c>
      <c r="E578" s="12">
        <v>50</v>
      </c>
      <c r="F578" s="12"/>
      <c r="G578" s="1"/>
      <c r="H578" s="11" t="s">
        <v>247</v>
      </c>
      <c r="I578" s="11" t="s">
        <v>138</v>
      </c>
      <c r="J578" s="11" t="s">
        <v>139</v>
      </c>
    </row>
    <row r="579" ht="30" customHeight="1" spans="1:10">
      <c r="A579" s="1"/>
      <c r="B579" s="29" t="s">
        <v>3078</v>
      </c>
      <c r="C579" s="11" t="s">
        <v>246</v>
      </c>
      <c r="D579" s="12">
        <v>80</v>
      </c>
      <c r="E579" s="12"/>
      <c r="F579" s="12">
        <v>80</v>
      </c>
      <c r="G579" s="1"/>
      <c r="H579" s="11" t="s">
        <v>247</v>
      </c>
      <c r="I579" s="11" t="s">
        <v>138</v>
      </c>
      <c r="J579" s="11" t="s">
        <v>139</v>
      </c>
    </row>
    <row r="580" ht="30" customHeight="1" spans="1:10">
      <c r="A580" s="1"/>
      <c r="B580" s="29" t="s">
        <v>3079</v>
      </c>
      <c r="C580" s="11" t="s">
        <v>246</v>
      </c>
      <c r="D580" s="12">
        <v>10</v>
      </c>
      <c r="E580" s="12">
        <v>10</v>
      </c>
      <c r="F580" s="12"/>
      <c r="G580" s="1"/>
      <c r="H580" s="11" t="s">
        <v>247</v>
      </c>
      <c r="I580" s="11" t="s">
        <v>138</v>
      </c>
      <c r="J580" s="11" t="s">
        <v>139</v>
      </c>
    </row>
    <row r="581" ht="30" customHeight="1" spans="1:10">
      <c r="A581" s="1"/>
      <c r="B581" s="29" t="s">
        <v>3080</v>
      </c>
      <c r="C581" s="11" t="s">
        <v>246</v>
      </c>
      <c r="D581" s="12">
        <v>75</v>
      </c>
      <c r="E581" s="12">
        <v>75</v>
      </c>
      <c r="F581" s="12"/>
      <c r="G581" s="1"/>
      <c r="H581" s="11" t="s">
        <v>247</v>
      </c>
      <c r="I581" s="11" t="s">
        <v>138</v>
      </c>
      <c r="J581" s="11" t="s">
        <v>139</v>
      </c>
    </row>
    <row r="582" ht="30" customHeight="1" spans="1:10">
      <c r="A582" s="1"/>
      <c r="B582" s="29" t="s">
        <v>3081</v>
      </c>
      <c r="C582" s="11" t="s">
        <v>246</v>
      </c>
      <c r="D582" s="12">
        <v>10</v>
      </c>
      <c r="E582" s="12">
        <v>10</v>
      </c>
      <c r="F582" s="12"/>
      <c r="G582" s="1"/>
      <c r="H582" s="11" t="s">
        <v>247</v>
      </c>
      <c r="I582" s="11" t="s">
        <v>138</v>
      </c>
      <c r="J582" s="11" t="s">
        <v>139</v>
      </c>
    </row>
    <row r="583" ht="30" customHeight="1" spans="1:10">
      <c r="A583" s="1"/>
      <c r="B583" s="29" t="s">
        <v>3082</v>
      </c>
      <c r="C583" s="11" t="s">
        <v>246</v>
      </c>
      <c r="D583" s="12">
        <v>20</v>
      </c>
      <c r="E583" s="12">
        <v>20</v>
      </c>
      <c r="F583" s="12"/>
      <c r="G583" s="1"/>
      <c r="H583" s="11" t="s">
        <v>247</v>
      </c>
      <c r="I583" s="11" t="s">
        <v>138</v>
      </c>
      <c r="J583" s="11" t="s">
        <v>139</v>
      </c>
    </row>
    <row r="584" ht="30" customHeight="1" spans="1:10">
      <c r="A584" s="1"/>
      <c r="B584" s="29" t="s">
        <v>3083</v>
      </c>
      <c r="C584" s="11" t="s">
        <v>144</v>
      </c>
      <c r="D584" s="12">
        <v>25</v>
      </c>
      <c r="E584" s="12">
        <v>25</v>
      </c>
      <c r="F584" s="12"/>
      <c r="G584" s="1"/>
      <c r="H584" s="11" t="s">
        <v>145</v>
      </c>
      <c r="I584" s="11" t="s">
        <v>138</v>
      </c>
      <c r="J584" s="11" t="s">
        <v>139</v>
      </c>
    </row>
    <row r="585" ht="30" customHeight="1" spans="1:10">
      <c r="A585" s="1"/>
      <c r="B585" s="29" t="s">
        <v>3084</v>
      </c>
      <c r="C585" s="11" t="s">
        <v>144</v>
      </c>
      <c r="D585" s="12">
        <v>25</v>
      </c>
      <c r="E585" s="12">
        <v>25</v>
      </c>
      <c r="F585" s="12"/>
      <c r="G585" s="1"/>
      <c r="H585" s="11" t="s">
        <v>145</v>
      </c>
      <c r="I585" s="11" t="s">
        <v>138</v>
      </c>
      <c r="J585" s="11" t="s">
        <v>139</v>
      </c>
    </row>
    <row r="586" ht="30" customHeight="1" spans="1:10">
      <c r="A586" s="1"/>
      <c r="B586" s="29" t="s">
        <v>3085</v>
      </c>
      <c r="C586" s="11" t="s">
        <v>144</v>
      </c>
      <c r="D586" s="12">
        <v>25</v>
      </c>
      <c r="E586" s="12"/>
      <c r="F586" s="12">
        <v>25</v>
      </c>
      <c r="G586" s="1"/>
      <c r="H586" s="11" t="s">
        <v>145</v>
      </c>
      <c r="I586" s="11" t="s">
        <v>138</v>
      </c>
      <c r="J586" s="11" t="s">
        <v>139</v>
      </c>
    </row>
    <row r="587" ht="30" customHeight="1" spans="1:10">
      <c r="A587" s="1"/>
      <c r="B587" s="29" t="s">
        <v>3086</v>
      </c>
      <c r="C587" s="11" t="s">
        <v>144</v>
      </c>
      <c r="D587" s="12">
        <v>25</v>
      </c>
      <c r="E587" s="12"/>
      <c r="F587" s="12">
        <v>25</v>
      </c>
      <c r="G587" s="1"/>
      <c r="H587" s="11" t="s">
        <v>145</v>
      </c>
      <c r="I587" s="11" t="s">
        <v>138</v>
      </c>
      <c r="J587" s="11" t="s">
        <v>139</v>
      </c>
    </row>
    <row r="588" ht="30" customHeight="1" spans="1:10">
      <c r="A588" s="1"/>
      <c r="B588" s="29" t="s">
        <v>3087</v>
      </c>
      <c r="C588" s="11" t="s">
        <v>144</v>
      </c>
      <c r="D588" s="12">
        <v>25</v>
      </c>
      <c r="E588" s="12">
        <v>25</v>
      </c>
      <c r="F588" s="12"/>
      <c r="G588" s="1"/>
      <c r="H588" s="11" t="s">
        <v>145</v>
      </c>
      <c r="I588" s="11" t="s">
        <v>138</v>
      </c>
      <c r="J588" s="11" t="s">
        <v>139</v>
      </c>
    </row>
    <row r="589" ht="30" customHeight="1" spans="1:10">
      <c r="A589" s="1"/>
      <c r="B589" s="29" t="s">
        <v>3088</v>
      </c>
      <c r="C589" s="11" t="s">
        <v>144</v>
      </c>
      <c r="D589" s="12">
        <v>25</v>
      </c>
      <c r="E589" s="12">
        <v>25</v>
      </c>
      <c r="F589" s="12"/>
      <c r="G589" s="1"/>
      <c r="H589" s="11" t="s">
        <v>145</v>
      </c>
      <c r="I589" s="11" t="s">
        <v>138</v>
      </c>
      <c r="J589" s="11" t="s">
        <v>139</v>
      </c>
    </row>
    <row r="590" ht="30" customHeight="1" spans="1:10">
      <c r="A590" s="1"/>
      <c r="B590" s="29" t="s">
        <v>3089</v>
      </c>
      <c r="C590" s="11" t="s">
        <v>144</v>
      </c>
      <c r="D590" s="12">
        <v>30</v>
      </c>
      <c r="E590" s="12">
        <v>30</v>
      </c>
      <c r="F590" s="12"/>
      <c r="G590" s="1"/>
      <c r="H590" s="11" t="s">
        <v>145</v>
      </c>
      <c r="I590" s="11" t="s">
        <v>138</v>
      </c>
      <c r="J590" s="11" t="s">
        <v>139</v>
      </c>
    </row>
    <row r="591" ht="30" customHeight="1" spans="1:10">
      <c r="A591" s="1"/>
      <c r="B591" s="29" t="s">
        <v>3090</v>
      </c>
      <c r="C591" s="11" t="s">
        <v>144</v>
      </c>
      <c r="D591" s="12">
        <v>25</v>
      </c>
      <c r="E591" s="12">
        <v>25</v>
      </c>
      <c r="F591" s="12"/>
      <c r="G591" s="1"/>
      <c r="H591" s="11" t="s">
        <v>145</v>
      </c>
      <c r="I591" s="11" t="s">
        <v>138</v>
      </c>
      <c r="J591" s="11" t="s">
        <v>139</v>
      </c>
    </row>
    <row r="592" ht="30" customHeight="1" spans="1:10">
      <c r="A592" s="1"/>
      <c r="B592" s="29" t="s">
        <v>3091</v>
      </c>
      <c r="C592" s="11" t="s">
        <v>144</v>
      </c>
      <c r="D592" s="12">
        <v>25</v>
      </c>
      <c r="E592" s="12"/>
      <c r="F592" s="12">
        <v>25</v>
      </c>
      <c r="G592" s="1"/>
      <c r="H592" s="11" t="s">
        <v>145</v>
      </c>
      <c r="I592" s="11" t="s">
        <v>138</v>
      </c>
      <c r="J592" s="11" t="s">
        <v>139</v>
      </c>
    </row>
    <row r="593" ht="30" customHeight="1" spans="1:10">
      <c r="A593" s="1"/>
      <c r="B593" s="29" t="s">
        <v>3092</v>
      </c>
      <c r="C593" s="11" t="s">
        <v>144</v>
      </c>
      <c r="D593" s="12">
        <v>30</v>
      </c>
      <c r="E593" s="12">
        <v>30</v>
      </c>
      <c r="F593" s="12"/>
      <c r="G593" s="1"/>
      <c r="H593" s="11" t="s">
        <v>145</v>
      </c>
      <c r="I593" s="11" t="s">
        <v>138</v>
      </c>
      <c r="J593" s="11" t="s">
        <v>139</v>
      </c>
    </row>
    <row r="594" ht="30" customHeight="1" spans="1:10">
      <c r="A594" s="1"/>
      <c r="B594" s="29" t="s">
        <v>3093</v>
      </c>
      <c r="C594" s="11" t="s">
        <v>144</v>
      </c>
      <c r="D594" s="12">
        <v>25</v>
      </c>
      <c r="E594" s="12">
        <v>25</v>
      </c>
      <c r="F594" s="12"/>
      <c r="G594" s="1"/>
      <c r="H594" s="11" t="s">
        <v>145</v>
      </c>
      <c r="I594" s="11" t="s">
        <v>138</v>
      </c>
      <c r="J594" s="11" t="s">
        <v>139</v>
      </c>
    </row>
    <row r="595" ht="30" customHeight="1" spans="1:10">
      <c r="A595" s="1"/>
      <c r="B595" s="29" t="s">
        <v>3094</v>
      </c>
      <c r="C595" s="11" t="s">
        <v>144</v>
      </c>
      <c r="D595" s="12">
        <v>25</v>
      </c>
      <c r="E595" s="12">
        <v>25</v>
      </c>
      <c r="F595" s="12"/>
      <c r="G595" s="1"/>
      <c r="H595" s="11" t="s">
        <v>145</v>
      </c>
      <c r="I595" s="11" t="s">
        <v>138</v>
      </c>
      <c r="J595" s="11" t="s">
        <v>139</v>
      </c>
    </row>
    <row r="596" ht="30" customHeight="1" spans="1:10">
      <c r="A596" s="1"/>
      <c r="B596" s="29" t="s">
        <v>3095</v>
      </c>
      <c r="C596" s="11" t="s">
        <v>144</v>
      </c>
      <c r="D596" s="12">
        <v>30</v>
      </c>
      <c r="E596" s="12"/>
      <c r="F596" s="12">
        <v>30</v>
      </c>
      <c r="G596" s="1"/>
      <c r="H596" s="11" t="s">
        <v>145</v>
      </c>
      <c r="I596" s="11" t="s">
        <v>138</v>
      </c>
      <c r="J596" s="11" t="s">
        <v>139</v>
      </c>
    </row>
    <row r="597" ht="30" customHeight="1" spans="1:10">
      <c r="A597" s="1"/>
      <c r="B597" s="29" t="s">
        <v>3096</v>
      </c>
      <c r="C597" s="11" t="s">
        <v>144</v>
      </c>
      <c r="D597" s="12">
        <v>30</v>
      </c>
      <c r="E597" s="12">
        <v>30</v>
      </c>
      <c r="F597" s="12"/>
      <c r="G597" s="1"/>
      <c r="H597" s="11" t="s">
        <v>145</v>
      </c>
      <c r="I597" s="11" t="s">
        <v>138</v>
      </c>
      <c r="J597" s="11" t="s">
        <v>139</v>
      </c>
    </row>
    <row r="598" ht="30" customHeight="1" spans="1:10">
      <c r="A598" s="1"/>
      <c r="B598" s="29" t="s">
        <v>3097</v>
      </c>
      <c r="C598" s="11" t="s">
        <v>144</v>
      </c>
      <c r="D598" s="12">
        <v>25</v>
      </c>
      <c r="E598" s="12"/>
      <c r="F598" s="12">
        <v>25</v>
      </c>
      <c r="G598" s="1"/>
      <c r="H598" s="11" t="s">
        <v>145</v>
      </c>
      <c r="I598" s="11" t="s">
        <v>138</v>
      </c>
      <c r="J598" s="11" t="s">
        <v>139</v>
      </c>
    </row>
    <row r="599" ht="30" customHeight="1" spans="1:10">
      <c r="A599" s="1"/>
      <c r="B599" s="29" t="s">
        <v>3098</v>
      </c>
      <c r="C599" s="11" t="s">
        <v>144</v>
      </c>
      <c r="D599" s="12">
        <v>25</v>
      </c>
      <c r="E599" s="12"/>
      <c r="F599" s="12">
        <v>25</v>
      </c>
      <c r="G599" s="1"/>
      <c r="H599" s="11" t="s">
        <v>145</v>
      </c>
      <c r="I599" s="11" t="s">
        <v>138</v>
      </c>
      <c r="J599" s="11" t="s">
        <v>139</v>
      </c>
    </row>
    <row r="600" ht="30" customHeight="1" spans="1:10">
      <c r="A600" s="1"/>
      <c r="B600" s="29" t="s">
        <v>3099</v>
      </c>
      <c r="C600" s="11" t="s">
        <v>144</v>
      </c>
      <c r="D600" s="12">
        <v>25</v>
      </c>
      <c r="E600" s="12"/>
      <c r="F600" s="12">
        <v>25</v>
      </c>
      <c r="G600" s="1"/>
      <c r="H600" s="11" t="s">
        <v>145</v>
      </c>
      <c r="I600" s="11" t="s">
        <v>138</v>
      </c>
      <c r="J600" s="11" t="s">
        <v>139</v>
      </c>
    </row>
    <row r="601" ht="30" customHeight="1" spans="1:10">
      <c r="A601" s="1"/>
      <c r="B601" s="29" t="s">
        <v>3100</v>
      </c>
      <c r="C601" s="11" t="s">
        <v>144</v>
      </c>
      <c r="D601" s="12">
        <v>25</v>
      </c>
      <c r="E601" s="12"/>
      <c r="F601" s="12">
        <v>25</v>
      </c>
      <c r="G601" s="1"/>
      <c r="H601" s="11" t="s">
        <v>145</v>
      </c>
      <c r="I601" s="11" t="s">
        <v>138</v>
      </c>
      <c r="J601" s="11" t="s">
        <v>139</v>
      </c>
    </row>
    <row r="602" ht="30" customHeight="1" spans="1:10">
      <c r="A602" s="1"/>
      <c r="B602" s="29" t="s">
        <v>3101</v>
      </c>
      <c r="C602" s="11" t="s">
        <v>144</v>
      </c>
      <c r="D602" s="12">
        <v>25</v>
      </c>
      <c r="E602" s="12">
        <v>25</v>
      </c>
      <c r="F602" s="12"/>
      <c r="G602" s="1"/>
      <c r="H602" s="11" t="s">
        <v>145</v>
      </c>
      <c r="I602" s="11" t="s">
        <v>138</v>
      </c>
      <c r="J602" s="11" t="s">
        <v>139</v>
      </c>
    </row>
    <row r="603" ht="30" customHeight="1" spans="1:10">
      <c r="A603" s="1"/>
      <c r="B603" s="29" t="s">
        <v>3102</v>
      </c>
      <c r="C603" s="11" t="s">
        <v>144</v>
      </c>
      <c r="D603" s="12">
        <v>25</v>
      </c>
      <c r="E603" s="12">
        <v>25</v>
      </c>
      <c r="F603" s="12"/>
      <c r="G603" s="1"/>
      <c r="H603" s="11" t="s">
        <v>145</v>
      </c>
      <c r="I603" s="11" t="s">
        <v>138</v>
      </c>
      <c r="J603" s="11" t="s">
        <v>139</v>
      </c>
    </row>
    <row r="604" ht="30" customHeight="1" spans="1:10">
      <c r="A604" s="1"/>
      <c r="B604" s="29" t="s">
        <v>3103</v>
      </c>
      <c r="C604" s="11" t="s">
        <v>144</v>
      </c>
      <c r="D604" s="12">
        <v>30</v>
      </c>
      <c r="E604" s="12">
        <v>30</v>
      </c>
      <c r="F604" s="12"/>
      <c r="G604" s="1"/>
      <c r="H604" s="11" t="s">
        <v>145</v>
      </c>
      <c r="I604" s="11" t="s">
        <v>138</v>
      </c>
      <c r="J604" s="11" t="s">
        <v>139</v>
      </c>
    </row>
    <row r="605" ht="30" customHeight="1" spans="1:10">
      <c r="A605" s="1"/>
      <c r="B605" s="29" t="s">
        <v>3104</v>
      </c>
      <c r="C605" s="11" t="s">
        <v>144</v>
      </c>
      <c r="D605" s="12">
        <v>30</v>
      </c>
      <c r="E605" s="12">
        <v>30</v>
      </c>
      <c r="F605" s="12"/>
      <c r="G605" s="1"/>
      <c r="H605" s="11" t="s">
        <v>145</v>
      </c>
      <c r="I605" s="11" t="s">
        <v>138</v>
      </c>
      <c r="J605" s="11" t="s">
        <v>139</v>
      </c>
    </row>
    <row r="606" ht="30" customHeight="1" spans="1:10">
      <c r="A606" s="1"/>
      <c r="B606" s="29" t="s">
        <v>3105</v>
      </c>
      <c r="C606" s="11" t="s">
        <v>144</v>
      </c>
      <c r="D606" s="12">
        <v>25</v>
      </c>
      <c r="E606" s="12"/>
      <c r="F606" s="12">
        <v>25</v>
      </c>
      <c r="G606" s="1"/>
      <c r="H606" s="11" t="s">
        <v>145</v>
      </c>
      <c r="I606" s="11" t="s">
        <v>138</v>
      </c>
      <c r="J606" s="11" t="s">
        <v>139</v>
      </c>
    </row>
    <row r="607" ht="30" customHeight="1" spans="1:10">
      <c r="A607" s="1"/>
      <c r="B607" s="29" t="s">
        <v>3106</v>
      </c>
      <c r="C607" s="11" t="s">
        <v>144</v>
      </c>
      <c r="D607" s="12">
        <v>30</v>
      </c>
      <c r="E607" s="12">
        <v>30</v>
      </c>
      <c r="F607" s="12"/>
      <c r="G607" s="1"/>
      <c r="H607" s="11" t="s">
        <v>145</v>
      </c>
      <c r="I607" s="11" t="s">
        <v>138</v>
      </c>
      <c r="J607" s="11" t="s">
        <v>139</v>
      </c>
    </row>
    <row r="608" ht="30" customHeight="1" spans="1:10">
      <c r="A608" s="1"/>
      <c r="B608" s="29" t="s">
        <v>3107</v>
      </c>
      <c r="C608" s="11" t="s">
        <v>144</v>
      </c>
      <c r="D608" s="12">
        <v>25</v>
      </c>
      <c r="E608" s="12"/>
      <c r="F608" s="12">
        <v>25</v>
      </c>
      <c r="G608" s="1"/>
      <c r="H608" s="11" t="s">
        <v>145</v>
      </c>
      <c r="I608" s="11" t="s">
        <v>138</v>
      </c>
      <c r="J608" s="11" t="s">
        <v>139</v>
      </c>
    </row>
    <row r="609" ht="30" customHeight="1" spans="1:10">
      <c r="A609" s="1"/>
      <c r="B609" s="29" t="s">
        <v>3108</v>
      </c>
      <c r="C609" s="11" t="s">
        <v>144</v>
      </c>
      <c r="D609" s="12">
        <v>25</v>
      </c>
      <c r="E609" s="12"/>
      <c r="F609" s="12">
        <v>25</v>
      </c>
      <c r="G609" s="1"/>
      <c r="H609" s="11" t="s">
        <v>145</v>
      </c>
      <c r="I609" s="11" t="s">
        <v>138</v>
      </c>
      <c r="J609" s="11" t="s">
        <v>139</v>
      </c>
    </row>
    <row r="610" ht="30" customHeight="1" spans="1:10">
      <c r="A610" s="1"/>
      <c r="B610" s="29" t="s">
        <v>3109</v>
      </c>
      <c r="C610" s="11" t="s">
        <v>144</v>
      </c>
      <c r="D610" s="12">
        <v>25</v>
      </c>
      <c r="E610" s="12"/>
      <c r="F610" s="12">
        <v>25</v>
      </c>
      <c r="G610" s="1"/>
      <c r="H610" s="11" t="s">
        <v>145</v>
      </c>
      <c r="I610" s="11" t="s">
        <v>138</v>
      </c>
      <c r="J610" s="11" t="s">
        <v>139</v>
      </c>
    </row>
    <row r="611" ht="30" customHeight="1" spans="1:10">
      <c r="A611" s="1"/>
      <c r="B611" s="29" t="s">
        <v>3110</v>
      </c>
      <c r="C611" s="11" t="s">
        <v>144</v>
      </c>
      <c r="D611" s="12">
        <v>25</v>
      </c>
      <c r="E611" s="12"/>
      <c r="F611" s="12">
        <v>25</v>
      </c>
      <c r="G611" s="1"/>
      <c r="H611" s="11" t="s">
        <v>145</v>
      </c>
      <c r="I611" s="11" t="s">
        <v>138</v>
      </c>
      <c r="J611" s="11" t="s">
        <v>139</v>
      </c>
    </row>
    <row r="612" ht="30" customHeight="1" spans="1:10">
      <c r="A612" s="1"/>
      <c r="B612" s="29" t="s">
        <v>3111</v>
      </c>
      <c r="C612" s="11" t="s">
        <v>144</v>
      </c>
      <c r="D612" s="12">
        <v>25</v>
      </c>
      <c r="E612" s="12">
        <v>25</v>
      </c>
      <c r="F612" s="12"/>
      <c r="G612" s="1"/>
      <c r="H612" s="11" t="s">
        <v>145</v>
      </c>
      <c r="I612" s="11" t="s">
        <v>138</v>
      </c>
      <c r="J612" s="11" t="s">
        <v>139</v>
      </c>
    </row>
    <row r="613" ht="30" customHeight="1" spans="1:10">
      <c r="A613" s="1"/>
      <c r="B613" s="29" t="s">
        <v>3112</v>
      </c>
      <c r="C613" s="11" t="s">
        <v>144</v>
      </c>
      <c r="D613" s="12">
        <v>25</v>
      </c>
      <c r="E613" s="12"/>
      <c r="F613" s="12">
        <v>25</v>
      </c>
      <c r="G613" s="1"/>
      <c r="H613" s="11" t="s">
        <v>145</v>
      </c>
      <c r="I613" s="11" t="s">
        <v>138</v>
      </c>
      <c r="J613" s="11" t="s">
        <v>139</v>
      </c>
    </row>
    <row r="614" ht="30" customHeight="1" spans="1:10">
      <c r="A614" s="1"/>
      <c r="B614" s="29" t="s">
        <v>3113</v>
      </c>
      <c r="C614" s="11" t="s">
        <v>144</v>
      </c>
      <c r="D614" s="12">
        <v>25</v>
      </c>
      <c r="E614" s="12">
        <v>25</v>
      </c>
      <c r="F614" s="12"/>
      <c r="G614" s="1"/>
      <c r="H614" s="11" t="s">
        <v>145</v>
      </c>
      <c r="I614" s="11" t="s">
        <v>138</v>
      </c>
      <c r="J614" s="11" t="s">
        <v>139</v>
      </c>
    </row>
    <row r="615" ht="30" customHeight="1" spans="1:10">
      <c r="A615" s="1"/>
      <c r="B615" s="29" t="s">
        <v>3114</v>
      </c>
      <c r="C615" s="11" t="s">
        <v>144</v>
      </c>
      <c r="D615" s="12">
        <v>25</v>
      </c>
      <c r="E615" s="12"/>
      <c r="F615" s="12">
        <v>25</v>
      </c>
      <c r="G615" s="1"/>
      <c r="H615" s="11" t="s">
        <v>145</v>
      </c>
      <c r="I615" s="11" t="s">
        <v>138</v>
      </c>
      <c r="J615" s="11" t="s">
        <v>139</v>
      </c>
    </row>
    <row r="616" ht="30" customHeight="1" spans="1:10">
      <c r="A616" s="1"/>
      <c r="B616" s="29" t="s">
        <v>3115</v>
      </c>
      <c r="C616" s="11" t="s">
        <v>144</v>
      </c>
      <c r="D616" s="12">
        <v>30</v>
      </c>
      <c r="E616" s="12">
        <v>30</v>
      </c>
      <c r="F616" s="12"/>
      <c r="G616" s="1"/>
      <c r="H616" s="11" t="s">
        <v>145</v>
      </c>
      <c r="I616" s="11" t="s">
        <v>138</v>
      </c>
      <c r="J616" s="11" t="s">
        <v>139</v>
      </c>
    </row>
    <row r="617" ht="30" customHeight="1" spans="1:10">
      <c r="A617" s="1"/>
      <c r="B617" s="29" t="s">
        <v>3116</v>
      </c>
      <c r="C617" s="11" t="s">
        <v>144</v>
      </c>
      <c r="D617" s="12">
        <v>25</v>
      </c>
      <c r="E617" s="12"/>
      <c r="F617" s="12">
        <v>25</v>
      </c>
      <c r="G617" s="1"/>
      <c r="H617" s="11" t="s">
        <v>145</v>
      </c>
      <c r="I617" s="11" t="s">
        <v>138</v>
      </c>
      <c r="J617" s="11" t="s">
        <v>139</v>
      </c>
    </row>
    <row r="618" ht="30" customHeight="1" spans="1:10">
      <c r="A618" s="1"/>
      <c r="B618" s="29" t="s">
        <v>3117</v>
      </c>
      <c r="C618" s="11" t="s">
        <v>144</v>
      </c>
      <c r="D618" s="12">
        <v>25</v>
      </c>
      <c r="E618" s="12"/>
      <c r="F618" s="12">
        <v>25</v>
      </c>
      <c r="G618" s="1"/>
      <c r="H618" s="11" t="s">
        <v>145</v>
      </c>
      <c r="I618" s="11" t="s">
        <v>138</v>
      </c>
      <c r="J618" s="11" t="s">
        <v>139</v>
      </c>
    </row>
    <row r="619" ht="30" customHeight="1" spans="1:10">
      <c r="A619" s="1"/>
      <c r="B619" s="29" t="s">
        <v>3118</v>
      </c>
      <c r="C619" s="11" t="s">
        <v>144</v>
      </c>
      <c r="D619" s="12">
        <v>25</v>
      </c>
      <c r="E619" s="12"/>
      <c r="F619" s="12">
        <v>25</v>
      </c>
      <c r="G619" s="1"/>
      <c r="H619" s="11" t="s">
        <v>145</v>
      </c>
      <c r="I619" s="11" t="s">
        <v>138</v>
      </c>
      <c r="J619" s="11" t="s">
        <v>139</v>
      </c>
    </row>
    <row r="620" ht="30" customHeight="1" spans="1:10">
      <c r="A620" s="1"/>
      <c r="B620" s="29" t="s">
        <v>3119</v>
      </c>
      <c r="C620" s="11" t="s">
        <v>144</v>
      </c>
      <c r="D620" s="12">
        <v>25</v>
      </c>
      <c r="E620" s="12"/>
      <c r="F620" s="12">
        <v>25</v>
      </c>
      <c r="G620" s="1"/>
      <c r="H620" s="11" t="s">
        <v>145</v>
      </c>
      <c r="I620" s="11" t="s">
        <v>138</v>
      </c>
      <c r="J620" s="11" t="s">
        <v>139</v>
      </c>
    </row>
    <row r="621" ht="30" customHeight="1" spans="1:10">
      <c r="A621" s="1"/>
      <c r="B621" s="29" t="s">
        <v>3120</v>
      </c>
      <c r="C621" s="11" t="s">
        <v>144</v>
      </c>
      <c r="D621" s="12">
        <v>30</v>
      </c>
      <c r="E621" s="12">
        <v>30</v>
      </c>
      <c r="F621" s="12"/>
      <c r="G621" s="1"/>
      <c r="H621" s="11" t="s">
        <v>145</v>
      </c>
      <c r="I621" s="11" t="s">
        <v>138</v>
      </c>
      <c r="J621" s="11" t="s">
        <v>139</v>
      </c>
    </row>
    <row r="622" ht="30" customHeight="1" spans="1:10">
      <c r="A622" s="1"/>
      <c r="B622" s="29" t="s">
        <v>3121</v>
      </c>
      <c r="C622" s="11" t="s">
        <v>144</v>
      </c>
      <c r="D622" s="12">
        <v>25</v>
      </c>
      <c r="E622" s="12"/>
      <c r="F622" s="12">
        <v>25</v>
      </c>
      <c r="G622" s="1"/>
      <c r="H622" s="11" t="s">
        <v>145</v>
      </c>
      <c r="I622" s="11" t="s">
        <v>138</v>
      </c>
      <c r="J622" s="11" t="s">
        <v>139</v>
      </c>
    </row>
    <row r="623" ht="30" customHeight="1" spans="1:10">
      <c r="A623" s="1"/>
      <c r="B623" s="29" t="s">
        <v>3122</v>
      </c>
      <c r="C623" s="11" t="s">
        <v>144</v>
      </c>
      <c r="D623" s="12">
        <v>25</v>
      </c>
      <c r="E623" s="12">
        <v>25</v>
      </c>
      <c r="F623" s="12"/>
      <c r="G623" s="1"/>
      <c r="H623" s="11" t="s">
        <v>145</v>
      </c>
      <c r="I623" s="11" t="s">
        <v>138</v>
      </c>
      <c r="J623" s="11" t="s">
        <v>139</v>
      </c>
    </row>
    <row r="624" ht="30" customHeight="1" spans="1:10">
      <c r="A624" s="1"/>
      <c r="B624" s="29" t="s">
        <v>3123</v>
      </c>
      <c r="C624" s="11" t="s">
        <v>144</v>
      </c>
      <c r="D624" s="12">
        <v>25</v>
      </c>
      <c r="E624" s="12">
        <v>25</v>
      </c>
      <c r="F624" s="12"/>
      <c r="G624" s="1"/>
      <c r="H624" s="11" t="s">
        <v>145</v>
      </c>
      <c r="I624" s="11" t="s">
        <v>138</v>
      </c>
      <c r="J624" s="11" t="s">
        <v>139</v>
      </c>
    </row>
    <row r="625" ht="30" customHeight="1" spans="1:10">
      <c r="A625" s="1"/>
      <c r="B625" s="29" t="s">
        <v>3124</v>
      </c>
      <c r="C625" s="11" t="s">
        <v>144</v>
      </c>
      <c r="D625" s="12">
        <v>30</v>
      </c>
      <c r="E625" s="12">
        <v>30</v>
      </c>
      <c r="F625" s="12"/>
      <c r="G625" s="1"/>
      <c r="H625" s="11" t="s">
        <v>145</v>
      </c>
      <c r="I625" s="11" t="s">
        <v>138</v>
      </c>
      <c r="J625" s="11" t="s">
        <v>139</v>
      </c>
    </row>
    <row r="626" ht="30" customHeight="1" spans="1:10">
      <c r="A626" s="1"/>
      <c r="B626" s="29" t="s">
        <v>3125</v>
      </c>
      <c r="C626" s="11" t="s">
        <v>144</v>
      </c>
      <c r="D626" s="12">
        <v>25</v>
      </c>
      <c r="E626" s="12">
        <v>25</v>
      </c>
      <c r="F626" s="12"/>
      <c r="G626" s="1"/>
      <c r="H626" s="11" t="s">
        <v>145</v>
      </c>
      <c r="I626" s="11" t="s">
        <v>138</v>
      </c>
      <c r="J626" s="11" t="s">
        <v>139</v>
      </c>
    </row>
    <row r="627" ht="30" customHeight="1" spans="1:10">
      <c r="A627" s="1"/>
      <c r="B627" s="29" t="s">
        <v>3126</v>
      </c>
      <c r="C627" s="11" t="s">
        <v>144</v>
      </c>
      <c r="D627" s="12">
        <v>30</v>
      </c>
      <c r="E627" s="12">
        <v>30</v>
      </c>
      <c r="F627" s="12"/>
      <c r="G627" s="1"/>
      <c r="H627" s="11" t="s">
        <v>145</v>
      </c>
      <c r="I627" s="11" t="s">
        <v>138</v>
      </c>
      <c r="J627" s="11" t="s">
        <v>139</v>
      </c>
    </row>
    <row r="628" ht="30" customHeight="1" spans="1:10">
      <c r="A628" s="1"/>
      <c r="B628" s="29" t="s">
        <v>3127</v>
      </c>
      <c r="C628" s="11" t="s">
        <v>144</v>
      </c>
      <c r="D628" s="12">
        <v>25</v>
      </c>
      <c r="E628" s="12">
        <v>25</v>
      </c>
      <c r="F628" s="12"/>
      <c r="G628" s="1"/>
      <c r="H628" s="11" t="s">
        <v>145</v>
      </c>
      <c r="I628" s="11" t="s">
        <v>138</v>
      </c>
      <c r="J628" s="11" t="s">
        <v>139</v>
      </c>
    </row>
    <row r="629" ht="30" customHeight="1" spans="1:10">
      <c r="A629" s="1"/>
      <c r="B629" s="29" t="s">
        <v>3128</v>
      </c>
      <c r="C629" s="11" t="s">
        <v>144</v>
      </c>
      <c r="D629" s="12">
        <v>30</v>
      </c>
      <c r="E629" s="12"/>
      <c r="F629" s="12">
        <v>30</v>
      </c>
      <c r="G629" s="1"/>
      <c r="H629" s="11" t="s">
        <v>145</v>
      </c>
      <c r="I629" s="11" t="s">
        <v>138</v>
      </c>
      <c r="J629" s="11" t="s">
        <v>139</v>
      </c>
    </row>
    <row r="630" ht="30" customHeight="1" spans="1:10">
      <c r="A630" s="1"/>
      <c r="B630" s="29" t="s">
        <v>3129</v>
      </c>
      <c r="C630" s="11" t="s">
        <v>144</v>
      </c>
      <c r="D630" s="12">
        <v>25</v>
      </c>
      <c r="E630" s="12">
        <v>25</v>
      </c>
      <c r="F630" s="12"/>
      <c r="G630" s="1"/>
      <c r="H630" s="11" t="s">
        <v>145</v>
      </c>
      <c r="I630" s="11" t="s">
        <v>138</v>
      </c>
      <c r="J630" s="11" t="s">
        <v>139</v>
      </c>
    </row>
    <row r="631" ht="30" customHeight="1" spans="1:10">
      <c r="A631" s="1"/>
      <c r="B631" s="29" t="s">
        <v>3130</v>
      </c>
      <c r="C631" s="11" t="s">
        <v>144</v>
      </c>
      <c r="D631" s="12">
        <v>25</v>
      </c>
      <c r="E631" s="12">
        <v>25</v>
      </c>
      <c r="F631" s="12"/>
      <c r="G631" s="1"/>
      <c r="H631" s="11" t="s">
        <v>145</v>
      </c>
      <c r="I631" s="11" t="s">
        <v>138</v>
      </c>
      <c r="J631" s="11" t="s">
        <v>139</v>
      </c>
    </row>
    <row r="632" ht="30" customHeight="1" spans="1:10">
      <c r="A632" s="1"/>
      <c r="B632" s="29" t="s">
        <v>3131</v>
      </c>
      <c r="C632" s="11" t="s">
        <v>144</v>
      </c>
      <c r="D632" s="12">
        <v>25</v>
      </c>
      <c r="E632" s="12"/>
      <c r="F632" s="12">
        <v>25</v>
      </c>
      <c r="G632" s="1"/>
      <c r="H632" s="11" t="s">
        <v>145</v>
      </c>
      <c r="I632" s="11" t="s">
        <v>138</v>
      </c>
      <c r="J632" s="11" t="s">
        <v>139</v>
      </c>
    </row>
    <row r="633" ht="30" customHeight="1" spans="1:10">
      <c r="A633" s="1"/>
      <c r="B633" s="29" t="s">
        <v>3132</v>
      </c>
      <c r="C633" s="11" t="s">
        <v>144</v>
      </c>
      <c r="D633" s="12">
        <v>25</v>
      </c>
      <c r="E633" s="12"/>
      <c r="F633" s="12">
        <v>25</v>
      </c>
      <c r="G633" s="1"/>
      <c r="H633" s="11" t="s">
        <v>145</v>
      </c>
      <c r="I633" s="11" t="s">
        <v>138</v>
      </c>
      <c r="J633" s="11" t="s">
        <v>139</v>
      </c>
    </row>
    <row r="634" ht="30" customHeight="1" spans="1:10">
      <c r="A634" s="1"/>
      <c r="B634" s="29" t="s">
        <v>3133</v>
      </c>
      <c r="C634" s="11" t="s">
        <v>144</v>
      </c>
      <c r="D634" s="12">
        <v>25</v>
      </c>
      <c r="E634" s="12"/>
      <c r="F634" s="12">
        <v>25</v>
      </c>
      <c r="G634" s="1"/>
      <c r="H634" s="11" t="s">
        <v>145</v>
      </c>
      <c r="I634" s="11" t="s">
        <v>138</v>
      </c>
      <c r="J634" s="11" t="s">
        <v>139</v>
      </c>
    </row>
    <row r="635" ht="30" customHeight="1" spans="1:10">
      <c r="A635" s="1"/>
      <c r="B635" s="29" t="s">
        <v>3134</v>
      </c>
      <c r="C635" s="11" t="s">
        <v>144</v>
      </c>
      <c r="D635" s="12">
        <v>25</v>
      </c>
      <c r="E635" s="12">
        <v>25</v>
      </c>
      <c r="F635" s="12"/>
      <c r="G635" s="1"/>
      <c r="H635" s="11" t="s">
        <v>145</v>
      </c>
      <c r="I635" s="11" t="s">
        <v>138</v>
      </c>
      <c r="J635" s="11" t="s">
        <v>139</v>
      </c>
    </row>
    <row r="636" ht="30" customHeight="1" spans="1:10">
      <c r="A636" s="1"/>
      <c r="B636" s="29" t="s">
        <v>3135</v>
      </c>
      <c r="C636" s="11" t="s">
        <v>144</v>
      </c>
      <c r="D636" s="12">
        <v>25</v>
      </c>
      <c r="E636" s="12"/>
      <c r="F636" s="12">
        <v>25</v>
      </c>
      <c r="G636" s="1"/>
      <c r="H636" s="11" t="s">
        <v>145</v>
      </c>
      <c r="I636" s="11" t="s">
        <v>138</v>
      </c>
      <c r="J636" s="11" t="s">
        <v>139</v>
      </c>
    </row>
    <row r="637" ht="30" customHeight="1" spans="1:10">
      <c r="A637" s="1"/>
      <c r="B637" s="29" t="s">
        <v>3136</v>
      </c>
      <c r="C637" s="11" t="s">
        <v>144</v>
      </c>
      <c r="D637" s="12">
        <v>30</v>
      </c>
      <c r="E637" s="12">
        <v>30</v>
      </c>
      <c r="F637" s="12"/>
      <c r="G637" s="1"/>
      <c r="H637" s="11" t="s">
        <v>145</v>
      </c>
      <c r="I637" s="11" t="s">
        <v>138</v>
      </c>
      <c r="J637" s="11" t="s">
        <v>139</v>
      </c>
    </row>
    <row r="638" ht="30" customHeight="1" spans="1:10">
      <c r="A638" s="1"/>
      <c r="B638" s="29" t="s">
        <v>3137</v>
      </c>
      <c r="C638" s="11" t="s">
        <v>144</v>
      </c>
      <c r="D638" s="12">
        <v>30</v>
      </c>
      <c r="E638" s="12">
        <v>30</v>
      </c>
      <c r="F638" s="12"/>
      <c r="G638" s="1"/>
      <c r="H638" s="11" t="s">
        <v>145</v>
      </c>
      <c r="I638" s="11" t="s">
        <v>138</v>
      </c>
      <c r="J638" s="11" t="s">
        <v>139</v>
      </c>
    </row>
    <row r="639" ht="30" customHeight="1" spans="1:10">
      <c r="A639" s="1"/>
      <c r="B639" s="29" t="s">
        <v>3138</v>
      </c>
      <c r="C639" s="11" t="s">
        <v>144</v>
      </c>
      <c r="D639" s="12">
        <v>25</v>
      </c>
      <c r="E639" s="12"/>
      <c r="F639" s="12">
        <v>25</v>
      </c>
      <c r="G639" s="1"/>
      <c r="H639" s="11" t="s">
        <v>145</v>
      </c>
      <c r="I639" s="11" t="s">
        <v>138</v>
      </c>
      <c r="J639" s="11" t="s">
        <v>139</v>
      </c>
    </row>
    <row r="640" ht="30" customHeight="1" spans="1:10">
      <c r="A640" s="1"/>
      <c r="B640" s="29" t="s">
        <v>3139</v>
      </c>
      <c r="C640" s="11" t="s">
        <v>144</v>
      </c>
      <c r="D640" s="12">
        <v>25</v>
      </c>
      <c r="E640" s="12"/>
      <c r="F640" s="12">
        <v>25</v>
      </c>
      <c r="G640" s="1"/>
      <c r="H640" s="11" t="s">
        <v>145</v>
      </c>
      <c r="I640" s="11" t="s">
        <v>138</v>
      </c>
      <c r="J640" s="11" t="s">
        <v>139</v>
      </c>
    </row>
    <row r="641" ht="30" customHeight="1" spans="1:10">
      <c r="A641" s="1"/>
      <c r="B641" s="29" t="s">
        <v>3140</v>
      </c>
      <c r="C641" s="11" t="s">
        <v>144</v>
      </c>
      <c r="D641" s="12">
        <v>25</v>
      </c>
      <c r="E641" s="12">
        <v>25</v>
      </c>
      <c r="F641" s="12"/>
      <c r="G641" s="1"/>
      <c r="H641" s="11" t="s">
        <v>145</v>
      </c>
      <c r="I641" s="11" t="s">
        <v>138</v>
      </c>
      <c r="J641" s="11" t="s">
        <v>139</v>
      </c>
    </row>
    <row r="642" ht="30" customHeight="1" spans="1:10">
      <c r="A642" s="1"/>
      <c r="B642" s="29" t="s">
        <v>3141</v>
      </c>
      <c r="C642" s="11" t="s">
        <v>144</v>
      </c>
      <c r="D642" s="12">
        <v>25</v>
      </c>
      <c r="E642" s="12">
        <v>25</v>
      </c>
      <c r="F642" s="12"/>
      <c r="G642" s="1"/>
      <c r="H642" s="11" t="s">
        <v>145</v>
      </c>
      <c r="I642" s="11" t="s">
        <v>138</v>
      </c>
      <c r="J642" s="11" t="s">
        <v>139</v>
      </c>
    </row>
    <row r="643" ht="30" customHeight="1" spans="1:10">
      <c r="A643" s="1"/>
      <c r="B643" s="29" t="s">
        <v>3142</v>
      </c>
      <c r="C643" s="11" t="s">
        <v>144</v>
      </c>
      <c r="D643" s="12">
        <v>25</v>
      </c>
      <c r="E643" s="12">
        <v>25</v>
      </c>
      <c r="F643" s="12"/>
      <c r="G643" s="1"/>
      <c r="H643" s="11" t="s">
        <v>145</v>
      </c>
      <c r="I643" s="11" t="s">
        <v>138</v>
      </c>
      <c r="J643" s="11" t="s">
        <v>139</v>
      </c>
    </row>
    <row r="644" ht="30" customHeight="1" spans="1:10">
      <c r="A644" s="1"/>
      <c r="B644" s="29" t="s">
        <v>3143</v>
      </c>
      <c r="C644" s="11" t="s">
        <v>144</v>
      </c>
      <c r="D644" s="12">
        <v>25</v>
      </c>
      <c r="E644" s="12">
        <v>25</v>
      </c>
      <c r="F644" s="12"/>
      <c r="G644" s="1"/>
      <c r="H644" s="11" t="s">
        <v>145</v>
      </c>
      <c r="I644" s="11" t="s">
        <v>138</v>
      </c>
      <c r="J644" s="11" t="s">
        <v>139</v>
      </c>
    </row>
    <row r="645" ht="30" customHeight="1" spans="1:10">
      <c r="A645" s="1"/>
      <c r="B645" s="29" t="s">
        <v>3144</v>
      </c>
      <c r="C645" s="11" t="s">
        <v>144</v>
      </c>
      <c r="D645" s="12">
        <v>25</v>
      </c>
      <c r="E645" s="12">
        <v>25</v>
      </c>
      <c r="F645" s="12"/>
      <c r="G645" s="1"/>
      <c r="H645" s="11" t="s">
        <v>145</v>
      </c>
      <c r="I645" s="11" t="s">
        <v>138</v>
      </c>
      <c r="J645" s="11" t="s">
        <v>139</v>
      </c>
    </row>
    <row r="646" ht="30" customHeight="1" spans="1:10">
      <c r="A646" s="1"/>
      <c r="B646" s="29" t="s">
        <v>3145</v>
      </c>
      <c r="C646" s="11" t="s">
        <v>144</v>
      </c>
      <c r="D646" s="12">
        <v>25</v>
      </c>
      <c r="E646" s="12"/>
      <c r="F646" s="12">
        <v>25</v>
      </c>
      <c r="G646" s="1"/>
      <c r="H646" s="11" t="s">
        <v>145</v>
      </c>
      <c r="I646" s="11" t="s">
        <v>138</v>
      </c>
      <c r="J646" s="11" t="s">
        <v>139</v>
      </c>
    </row>
    <row r="647" ht="30" customHeight="1" spans="1:10">
      <c r="A647" s="1"/>
      <c r="B647" s="29" t="s">
        <v>3146</v>
      </c>
      <c r="C647" s="11" t="s">
        <v>144</v>
      </c>
      <c r="D647" s="12">
        <v>25</v>
      </c>
      <c r="E647" s="12"/>
      <c r="F647" s="12">
        <v>25</v>
      </c>
      <c r="G647" s="1"/>
      <c r="H647" s="11" t="s">
        <v>145</v>
      </c>
      <c r="I647" s="11" t="s">
        <v>138</v>
      </c>
      <c r="J647" s="11" t="s">
        <v>139</v>
      </c>
    </row>
    <row r="648" ht="30" customHeight="1" spans="1:10">
      <c r="A648" s="1"/>
      <c r="B648" s="29" t="s">
        <v>3147</v>
      </c>
      <c r="C648" s="11" t="s">
        <v>144</v>
      </c>
      <c r="D648" s="12">
        <v>25</v>
      </c>
      <c r="E648" s="12"/>
      <c r="F648" s="12">
        <v>25</v>
      </c>
      <c r="G648" s="1"/>
      <c r="H648" s="11" t="s">
        <v>145</v>
      </c>
      <c r="I648" s="11" t="s">
        <v>138</v>
      </c>
      <c r="J648" s="11" t="s">
        <v>139</v>
      </c>
    </row>
    <row r="649" ht="30" customHeight="1" spans="1:10">
      <c r="A649" s="1"/>
      <c r="B649" s="29" t="s">
        <v>3148</v>
      </c>
      <c r="C649" s="11" t="s">
        <v>144</v>
      </c>
      <c r="D649" s="12">
        <v>30</v>
      </c>
      <c r="E649" s="12">
        <v>30</v>
      </c>
      <c r="F649" s="12"/>
      <c r="G649" s="1"/>
      <c r="H649" s="11" t="s">
        <v>145</v>
      </c>
      <c r="I649" s="11" t="s">
        <v>138</v>
      </c>
      <c r="J649" s="11" t="s">
        <v>139</v>
      </c>
    </row>
    <row r="650" ht="30" customHeight="1" spans="1:10">
      <c r="A650" s="1"/>
      <c r="B650" s="29" t="s">
        <v>3149</v>
      </c>
      <c r="C650" s="11" t="s">
        <v>144</v>
      </c>
      <c r="D650" s="12">
        <v>30</v>
      </c>
      <c r="E650" s="12">
        <v>30</v>
      </c>
      <c r="F650" s="12"/>
      <c r="G650" s="1"/>
      <c r="H650" s="11" t="s">
        <v>145</v>
      </c>
      <c r="I650" s="11" t="s">
        <v>138</v>
      </c>
      <c r="J650" s="11" t="s">
        <v>139</v>
      </c>
    </row>
    <row r="651" ht="30" customHeight="1" spans="1:10">
      <c r="A651" s="1"/>
      <c r="B651" s="29" t="s">
        <v>3150</v>
      </c>
      <c r="C651" s="11" t="s">
        <v>144</v>
      </c>
      <c r="D651" s="12">
        <v>25</v>
      </c>
      <c r="E651" s="12"/>
      <c r="F651" s="12">
        <v>25</v>
      </c>
      <c r="G651" s="1"/>
      <c r="H651" s="11" t="s">
        <v>145</v>
      </c>
      <c r="I651" s="11" t="s">
        <v>138</v>
      </c>
      <c r="J651" s="11" t="s">
        <v>139</v>
      </c>
    </row>
    <row r="652" ht="30" customHeight="1" spans="1:10">
      <c r="A652" s="1"/>
      <c r="B652" s="29" t="s">
        <v>3151</v>
      </c>
      <c r="C652" s="11" t="s">
        <v>144</v>
      </c>
      <c r="D652" s="12">
        <v>25</v>
      </c>
      <c r="E652" s="12">
        <v>25</v>
      </c>
      <c r="F652" s="12"/>
      <c r="G652" s="1"/>
      <c r="H652" s="11" t="s">
        <v>145</v>
      </c>
      <c r="I652" s="11" t="s">
        <v>138</v>
      </c>
      <c r="J652" s="11" t="s">
        <v>139</v>
      </c>
    </row>
    <row r="653" ht="30" customHeight="1" spans="1:10">
      <c r="A653" s="1"/>
      <c r="B653" s="29" t="s">
        <v>3152</v>
      </c>
      <c r="C653" s="11" t="s">
        <v>144</v>
      </c>
      <c r="D653" s="12">
        <v>25</v>
      </c>
      <c r="E653" s="12">
        <v>25</v>
      </c>
      <c r="F653" s="12"/>
      <c r="G653" s="1"/>
      <c r="H653" s="11" t="s">
        <v>145</v>
      </c>
      <c r="I653" s="11" t="s">
        <v>138</v>
      </c>
      <c r="J653" s="11" t="s">
        <v>139</v>
      </c>
    </row>
    <row r="654" ht="30" customHeight="1" spans="1:10">
      <c r="A654" s="1"/>
      <c r="B654" s="29" t="s">
        <v>3153</v>
      </c>
      <c r="C654" s="11" t="s">
        <v>144</v>
      </c>
      <c r="D654" s="12">
        <v>25</v>
      </c>
      <c r="E654" s="12"/>
      <c r="F654" s="12">
        <v>25</v>
      </c>
      <c r="G654" s="1"/>
      <c r="H654" s="11" t="s">
        <v>145</v>
      </c>
      <c r="I654" s="11" t="s">
        <v>138</v>
      </c>
      <c r="J654" s="11" t="s">
        <v>139</v>
      </c>
    </row>
    <row r="655" ht="30" customHeight="1" spans="1:10">
      <c r="A655" s="1"/>
      <c r="B655" s="29" t="s">
        <v>3154</v>
      </c>
      <c r="C655" s="11" t="s">
        <v>144</v>
      </c>
      <c r="D655" s="12">
        <v>25</v>
      </c>
      <c r="E655" s="12"/>
      <c r="F655" s="12">
        <v>25</v>
      </c>
      <c r="G655" s="1"/>
      <c r="H655" s="11" t="s">
        <v>145</v>
      </c>
      <c r="I655" s="11" t="s">
        <v>138</v>
      </c>
      <c r="J655" s="11" t="s">
        <v>139</v>
      </c>
    </row>
    <row r="656" ht="30" customHeight="1" spans="1:10">
      <c r="A656" s="1"/>
      <c r="B656" s="29" t="s">
        <v>3155</v>
      </c>
      <c r="C656" s="11" t="s">
        <v>144</v>
      </c>
      <c r="D656" s="12">
        <v>25</v>
      </c>
      <c r="E656" s="12">
        <v>25</v>
      </c>
      <c r="F656" s="12"/>
      <c r="G656" s="1"/>
      <c r="H656" s="11" t="s">
        <v>145</v>
      </c>
      <c r="I656" s="11" t="s">
        <v>138</v>
      </c>
      <c r="J656" s="11" t="s">
        <v>139</v>
      </c>
    </row>
    <row r="657" ht="30" customHeight="1" spans="1:10">
      <c r="A657" s="1"/>
      <c r="B657" s="29" t="s">
        <v>3156</v>
      </c>
      <c r="C657" s="11" t="s">
        <v>144</v>
      </c>
      <c r="D657" s="12">
        <v>25</v>
      </c>
      <c r="E657" s="12"/>
      <c r="F657" s="12">
        <v>25</v>
      </c>
      <c r="G657" s="1"/>
      <c r="H657" s="11" t="s">
        <v>145</v>
      </c>
      <c r="I657" s="11" t="s">
        <v>138</v>
      </c>
      <c r="J657" s="11" t="s">
        <v>139</v>
      </c>
    </row>
    <row r="658" ht="30" customHeight="1" spans="1:10">
      <c r="A658" s="1"/>
      <c r="B658" s="29" t="s">
        <v>3157</v>
      </c>
      <c r="C658" s="11" t="s">
        <v>144</v>
      </c>
      <c r="D658" s="12">
        <v>25</v>
      </c>
      <c r="E658" s="12">
        <v>25</v>
      </c>
      <c r="F658" s="12"/>
      <c r="G658" s="1"/>
      <c r="H658" s="11" t="s">
        <v>145</v>
      </c>
      <c r="I658" s="11" t="s">
        <v>138</v>
      </c>
      <c r="J658" s="11" t="s">
        <v>139</v>
      </c>
    </row>
    <row r="659" ht="30" customHeight="1" spans="1:10">
      <c r="A659" s="1"/>
      <c r="B659" s="29" t="s">
        <v>3158</v>
      </c>
      <c r="C659" s="11" t="s">
        <v>144</v>
      </c>
      <c r="D659" s="12">
        <v>25</v>
      </c>
      <c r="E659" s="12">
        <v>25</v>
      </c>
      <c r="F659" s="12"/>
      <c r="G659" s="1"/>
      <c r="H659" s="11" t="s">
        <v>145</v>
      </c>
      <c r="I659" s="11" t="s">
        <v>138</v>
      </c>
      <c r="J659" s="11" t="s">
        <v>139</v>
      </c>
    </row>
    <row r="660" ht="30" customHeight="1" spans="1:10">
      <c r="A660" s="1"/>
      <c r="B660" s="29" t="s">
        <v>3159</v>
      </c>
      <c r="C660" s="11" t="s">
        <v>144</v>
      </c>
      <c r="D660" s="12">
        <v>25</v>
      </c>
      <c r="E660" s="12"/>
      <c r="F660" s="12">
        <v>25</v>
      </c>
      <c r="G660" s="1"/>
      <c r="H660" s="11" t="s">
        <v>145</v>
      </c>
      <c r="I660" s="11" t="s">
        <v>138</v>
      </c>
      <c r="J660" s="11" t="s">
        <v>139</v>
      </c>
    </row>
    <row r="661" ht="30" customHeight="1" spans="1:10">
      <c r="A661" s="1"/>
      <c r="B661" s="29" t="s">
        <v>3160</v>
      </c>
      <c r="C661" s="11" t="s">
        <v>144</v>
      </c>
      <c r="D661" s="12">
        <v>25</v>
      </c>
      <c r="E661" s="12">
        <v>25</v>
      </c>
      <c r="F661" s="12"/>
      <c r="G661" s="1"/>
      <c r="H661" s="11" t="s">
        <v>145</v>
      </c>
      <c r="I661" s="11" t="s">
        <v>138</v>
      </c>
      <c r="J661" s="11" t="s">
        <v>139</v>
      </c>
    </row>
    <row r="662" ht="30" customHeight="1" spans="1:10">
      <c r="A662" s="1"/>
      <c r="B662" s="29" t="s">
        <v>3161</v>
      </c>
      <c r="C662" s="11" t="s">
        <v>144</v>
      </c>
      <c r="D662" s="12">
        <v>30</v>
      </c>
      <c r="E662" s="12">
        <v>30</v>
      </c>
      <c r="F662" s="12"/>
      <c r="G662" s="1"/>
      <c r="H662" s="11" t="s">
        <v>145</v>
      </c>
      <c r="I662" s="11" t="s">
        <v>138</v>
      </c>
      <c r="J662" s="11" t="s">
        <v>139</v>
      </c>
    </row>
    <row r="663" ht="30" customHeight="1" spans="1:10">
      <c r="A663" s="1"/>
      <c r="B663" s="29" t="s">
        <v>3162</v>
      </c>
      <c r="C663" s="11" t="s">
        <v>144</v>
      </c>
      <c r="D663" s="12">
        <v>25</v>
      </c>
      <c r="E663" s="12"/>
      <c r="F663" s="12">
        <v>25</v>
      </c>
      <c r="G663" s="1"/>
      <c r="H663" s="11" t="s">
        <v>145</v>
      </c>
      <c r="I663" s="11" t="s">
        <v>138</v>
      </c>
      <c r="J663" s="11" t="s">
        <v>139</v>
      </c>
    </row>
    <row r="664" ht="30" customHeight="1" spans="1:10">
      <c r="A664" s="1"/>
      <c r="B664" s="29" t="s">
        <v>3163</v>
      </c>
      <c r="C664" s="11" t="s">
        <v>144</v>
      </c>
      <c r="D664" s="12">
        <v>25</v>
      </c>
      <c r="E664" s="12">
        <v>25</v>
      </c>
      <c r="F664" s="12"/>
      <c r="G664" s="1"/>
      <c r="H664" s="11" t="s">
        <v>145</v>
      </c>
      <c r="I664" s="11" t="s">
        <v>138</v>
      </c>
      <c r="J664" s="11" t="s">
        <v>139</v>
      </c>
    </row>
    <row r="665" ht="30" customHeight="1" spans="1:10">
      <c r="A665" s="1"/>
      <c r="B665" s="29" t="s">
        <v>3164</v>
      </c>
      <c r="C665" s="11" t="s">
        <v>144</v>
      </c>
      <c r="D665" s="12">
        <v>30</v>
      </c>
      <c r="E665" s="12">
        <v>30</v>
      </c>
      <c r="F665" s="12"/>
      <c r="G665" s="1"/>
      <c r="H665" s="11" t="s">
        <v>145</v>
      </c>
      <c r="I665" s="11" t="s">
        <v>138</v>
      </c>
      <c r="J665" s="11" t="s">
        <v>139</v>
      </c>
    </row>
    <row r="666" ht="30" customHeight="1" spans="1:10">
      <c r="A666" s="1"/>
      <c r="B666" s="29" t="s">
        <v>3165</v>
      </c>
      <c r="C666" s="11" t="s">
        <v>144</v>
      </c>
      <c r="D666" s="12">
        <v>30</v>
      </c>
      <c r="E666" s="12"/>
      <c r="F666" s="12">
        <v>30</v>
      </c>
      <c r="G666" s="1"/>
      <c r="H666" s="11" t="s">
        <v>145</v>
      </c>
      <c r="I666" s="11" t="s">
        <v>138</v>
      </c>
      <c r="J666" s="11" t="s">
        <v>139</v>
      </c>
    </row>
    <row r="667" ht="30" customHeight="1" spans="1:10">
      <c r="A667" s="1"/>
      <c r="B667" s="29" t="s">
        <v>3166</v>
      </c>
      <c r="C667" s="11" t="s">
        <v>144</v>
      </c>
      <c r="D667" s="12">
        <v>24</v>
      </c>
      <c r="E667" s="12">
        <v>24</v>
      </c>
      <c r="F667" s="12"/>
      <c r="G667" s="1"/>
      <c r="H667" s="11" t="s">
        <v>145</v>
      </c>
      <c r="I667" s="11" t="s">
        <v>138</v>
      </c>
      <c r="J667" s="11" t="s">
        <v>139</v>
      </c>
    </row>
    <row r="668" ht="30" customHeight="1" spans="1:10">
      <c r="A668" s="1"/>
      <c r="B668" s="29" t="s">
        <v>3167</v>
      </c>
      <c r="C668" s="11" t="s">
        <v>144</v>
      </c>
      <c r="D668" s="12">
        <v>25</v>
      </c>
      <c r="E668" s="12"/>
      <c r="F668" s="12">
        <v>25</v>
      </c>
      <c r="G668" s="1"/>
      <c r="H668" s="11" t="s">
        <v>145</v>
      </c>
      <c r="I668" s="11" t="s">
        <v>138</v>
      </c>
      <c r="J668" s="11" t="s">
        <v>139</v>
      </c>
    </row>
    <row r="669" ht="30" customHeight="1" spans="1:10">
      <c r="A669" s="1"/>
      <c r="B669" s="29" t="s">
        <v>3168</v>
      </c>
      <c r="C669" s="11" t="s">
        <v>144</v>
      </c>
      <c r="D669" s="12">
        <v>25</v>
      </c>
      <c r="E669" s="12"/>
      <c r="F669" s="12">
        <v>25</v>
      </c>
      <c r="G669" s="1"/>
      <c r="H669" s="11" t="s">
        <v>145</v>
      </c>
      <c r="I669" s="11" t="s">
        <v>138</v>
      </c>
      <c r="J669" s="11" t="s">
        <v>139</v>
      </c>
    </row>
    <row r="670" ht="30" customHeight="1" spans="1:10">
      <c r="A670" s="1"/>
      <c r="B670" s="29" t="s">
        <v>3169</v>
      </c>
      <c r="C670" s="11" t="s">
        <v>144</v>
      </c>
      <c r="D670" s="12">
        <v>25</v>
      </c>
      <c r="E670" s="12"/>
      <c r="F670" s="12">
        <v>25</v>
      </c>
      <c r="G670" s="1"/>
      <c r="H670" s="11" t="s">
        <v>145</v>
      </c>
      <c r="I670" s="11" t="s">
        <v>138</v>
      </c>
      <c r="J670" s="11" t="s">
        <v>139</v>
      </c>
    </row>
    <row r="671" ht="30" customHeight="1" spans="1:10">
      <c r="A671" s="1"/>
      <c r="B671" s="29" t="s">
        <v>3170</v>
      </c>
      <c r="C671" s="11" t="s">
        <v>144</v>
      </c>
      <c r="D671" s="12">
        <v>30</v>
      </c>
      <c r="E671" s="12"/>
      <c r="F671" s="12">
        <v>30</v>
      </c>
      <c r="G671" s="1"/>
      <c r="H671" s="11" t="s">
        <v>145</v>
      </c>
      <c r="I671" s="11" t="s">
        <v>138</v>
      </c>
      <c r="J671" s="11" t="s">
        <v>139</v>
      </c>
    </row>
    <row r="672" ht="30" customHeight="1" spans="1:10">
      <c r="A672" s="1"/>
      <c r="B672" s="29" t="s">
        <v>3171</v>
      </c>
      <c r="C672" s="11" t="s">
        <v>144</v>
      </c>
      <c r="D672" s="12">
        <v>30</v>
      </c>
      <c r="E672" s="12"/>
      <c r="F672" s="12">
        <v>30</v>
      </c>
      <c r="G672" s="1"/>
      <c r="H672" s="11" t="s">
        <v>145</v>
      </c>
      <c r="I672" s="11" t="s">
        <v>138</v>
      </c>
      <c r="J672" s="11" t="s">
        <v>139</v>
      </c>
    </row>
    <row r="673" ht="30" customHeight="1" spans="1:10">
      <c r="A673" s="1"/>
      <c r="B673" s="29" t="s">
        <v>3172</v>
      </c>
      <c r="C673" s="11" t="s">
        <v>144</v>
      </c>
      <c r="D673" s="12">
        <v>30</v>
      </c>
      <c r="E673" s="12"/>
      <c r="F673" s="12">
        <v>30</v>
      </c>
      <c r="G673" s="1"/>
      <c r="H673" s="11" t="s">
        <v>145</v>
      </c>
      <c r="I673" s="11" t="s">
        <v>138</v>
      </c>
      <c r="J673" s="11" t="s">
        <v>139</v>
      </c>
    </row>
    <row r="674" ht="30" customHeight="1" spans="1:10">
      <c r="A674" s="1"/>
      <c r="B674" s="29" t="s">
        <v>3173</v>
      </c>
      <c r="C674" s="11" t="s">
        <v>144</v>
      </c>
      <c r="D674" s="12">
        <v>25</v>
      </c>
      <c r="E674" s="12"/>
      <c r="F674" s="12">
        <v>25</v>
      </c>
      <c r="G674" s="1"/>
      <c r="H674" s="11" t="s">
        <v>145</v>
      </c>
      <c r="I674" s="11" t="s">
        <v>138</v>
      </c>
      <c r="J674" s="11" t="s">
        <v>139</v>
      </c>
    </row>
    <row r="675" ht="30" customHeight="1" spans="1:10">
      <c r="A675" s="1"/>
      <c r="B675" s="29" t="s">
        <v>3174</v>
      </c>
      <c r="C675" s="11" t="s">
        <v>144</v>
      </c>
      <c r="D675" s="12">
        <v>24</v>
      </c>
      <c r="E675" s="12">
        <v>24</v>
      </c>
      <c r="F675" s="12"/>
      <c r="G675" s="1"/>
      <c r="H675" s="11" t="s">
        <v>145</v>
      </c>
      <c r="I675" s="11" t="s">
        <v>138</v>
      </c>
      <c r="J675" s="11" t="s">
        <v>139</v>
      </c>
    </row>
    <row r="676" ht="30" customHeight="1" spans="1:10">
      <c r="A676" s="1"/>
      <c r="B676" s="29" t="s">
        <v>3175</v>
      </c>
      <c r="C676" s="11" t="s">
        <v>144</v>
      </c>
      <c r="D676" s="12">
        <v>30</v>
      </c>
      <c r="E676" s="12"/>
      <c r="F676" s="12">
        <v>30</v>
      </c>
      <c r="G676" s="1"/>
      <c r="H676" s="11" t="s">
        <v>145</v>
      </c>
      <c r="I676" s="11" t="s">
        <v>138</v>
      </c>
      <c r="J676" s="11" t="s">
        <v>139</v>
      </c>
    </row>
    <row r="677" ht="30" customHeight="1" spans="1:10">
      <c r="A677" s="1"/>
      <c r="B677" s="29" t="s">
        <v>3176</v>
      </c>
      <c r="C677" s="11" t="s">
        <v>144</v>
      </c>
      <c r="D677" s="12">
        <v>25</v>
      </c>
      <c r="E677" s="12"/>
      <c r="F677" s="12">
        <v>25</v>
      </c>
      <c r="G677" s="1"/>
      <c r="H677" s="11" t="s">
        <v>145</v>
      </c>
      <c r="I677" s="11" t="s">
        <v>138</v>
      </c>
      <c r="J677" s="11" t="s">
        <v>139</v>
      </c>
    </row>
    <row r="678" ht="30" customHeight="1" spans="1:10">
      <c r="A678" s="1"/>
      <c r="B678" s="29" t="s">
        <v>3177</v>
      </c>
      <c r="C678" s="11" t="s">
        <v>144</v>
      </c>
      <c r="D678" s="12">
        <v>25</v>
      </c>
      <c r="E678" s="12"/>
      <c r="F678" s="12">
        <v>25</v>
      </c>
      <c r="G678" s="1"/>
      <c r="H678" s="11" t="s">
        <v>145</v>
      </c>
      <c r="I678" s="11" t="s">
        <v>138</v>
      </c>
      <c r="J678" s="11" t="s">
        <v>139</v>
      </c>
    </row>
    <row r="679" ht="30" customHeight="1" spans="1:10">
      <c r="A679" s="1"/>
      <c r="B679" s="29" t="s">
        <v>3178</v>
      </c>
      <c r="C679" s="11" t="s">
        <v>144</v>
      </c>
      <c r="D679" s="12">
        <v>30</v>
      </c>
      <c r="E679" s="12"/>
      <c r="F679" s="12">
        <v>30</v>
      </c>
      <c r="G679" s="1"/>
      <c r="H679" s="11" t="s">
        <v>145</v>
      </c>
      <c r="I679" s="11" t="s">
        <v>138</v>
      </c>
      <c r="J679" s="11" t="s">
        <v>139</v>
      </c>
    </row>
    <row r="680" ht="30" customHeight="1" spans="1:10">
      <c r="A680" s="1"/>
      <c r="B680" s="29" t="s">
        <v>3179</v>
      </c>
      <c r="C680" s="11" t="s">
        <v>144</v>
      </c>
      <c r="D680" s="12">
        <v>30</v>
      </c>
      <c r="E680" s="12"/>
      <c r="F680" s="12">
        <v>30</v>
      </c>
      <c r="G680" s="1"/>
      <c r="H680" s="11" t="s">
        <v>145</v>
      </c>
      <c r="I680" s="11" t="s">
        <v>138</v>
      </c>
      <c r="J680" s="11" t="s">
        <v>139</v>
      </c>
    </row>
    <row r="681" ht="30" customHeight="1" spans="1:10">
      <c r="A681" s="1"/>
      <c r="B681" s="29" t="s">
        <v>3180</v>
      </c>
      <c r="C681" s="11" t="s">
        <v>144</v>
      </c>
      <c r="D681" s="12">
        <v>25</v>
      </c>
      <c r="E681" s="12"/>
      <c r="F681" s="12">
        <v>25</v>
      </c>
      <c r="G681" s="1"/>
      <c r="H681" s="11" t="s">
        <v>145</v>
      </c>
      <c r="I681" s="11" t="s">
        <v>138</v>
      </c>
      <c r="J681" s="11" t="s">
        <v>139</v>
      </c>
    </row>
    <row r="682" ht="30" customHeight="1" spans="1:10">
      <c r="A682" s="1"/>
      <c r="B682" s="29" t="s">
        <v>3181</v>
      </c>
      <c r="C682" s="11" t="s">
        <v>144</v>
      </c>
      <c r="D682" s="12">
        <v>24</v>
      </c>
      <c r="E682" s="12">
        <v>24</v>
      </c>
      <c r="F682" s="12"/>
      <c r="G682" s="1"/>
      <c r="H682" s="11" t="s">
        <v>145</v>
      </c>
      <c r="I682" s="11" t="s">
        <v>138</v>
      </c>
      <c r="J682" s="11" t="s">
        <v>139</v>
      </c>
    </row>
    <row r="683" ht="30" customHeight="1" spans="1:10">
      <c r="A683" s="1"/>
      <c r="B683" s="29" t="s">
        <v>3182</v>
      </c>
      <c r="C683" s="11" t="s">
        <v>144</v>
      </c>
      <c r="D683" s="12">
        <v>24</v>
      </c>
      <c r="E683" s="12">
        <v>24</v>
      </c>
      <c r="F683" s="12"/>
      <c r="G683" s="1"/>
      <c r="H683" s="11" t="s">
        <v>145</v>
      </c>
      <c r="I683" s="11" t="s">
        <v>138</v>
      </c>
      <c r="J683" s="11" t="s">
        <v>139</v>
      </c>
    </row>
    <row r="684" ht="30" customHeight="1" spans="1:10">
      <c r="A684" s="1"/>
      <c r="B684" s="29" t="s">
        <v>3183</v>
      </c>
      <c r="C684" s="11" t="s">
        <v>144</v>
      </c>
      <c r="D684" s="12">
        <v>24</v>
      </c>
      <c r="E684" s="12">
        <v>24</v>
      </c>
      <c r="F684" s="12"/>
      <c r="G684" s="1"/>
      <c r="H684" s="11" t="s">
        <v>145</v>
      </c>
      <c r="I684" s="11" t="s">
        <v>138</v>
      </c>
      <c r="J684" s="11" t="s">
        <v>139</v>
      </c>
    </row>
    <row r="685" ht="30" customHeight="1" spans="1:10">
      <c r="A685" s="1"/>
      <c r="B685" s="29" t="s">
        <v>3184</v>
      </c>
      <c r="C685" s="11" t="s">
        <v>144</v>
      </c>
      <c r="D685" s="12">
        <v>24</v>
      </c>
      <c r="E685" s="12">
        <v>24</v>
      </c>
      <c r="F685" s="12"/>
      <c r="G685" s="1"/>
      <c r="H685" s="11" t="s">
        <v>145</v>
      </c>
      <c r="I685" s="11" t="s">
        <v>138</v>
      </c>
      <c r="J685" s="11" t="s">
        <v>139</v>
      </c>
    </row>
    <row r="686" ht="30" customHeight="1" spans="1:10">
      <c r="A686" s="1"/>
      <c r="B686" s="29" t="s">
        <v>3185</v>
      </c>
      <c r="C686" s="11" t="s">
        <v>144</v>
      </c>
      <c r="D686" s="12">
        <v>24</v>
      </c>
      <c r="E686" s="12">
        <v>24</v>
      </c>
      <c r="F686" s="12"/>
      <c r="G686" s="1"/>
      <c r="H686" s="11" t="s">
        <v>145</v>
      </c>
      <c r="I686" s="11" t="s">
        <v>138</v>
      </c>
      <c r="J686" s="11" t="s">
        <v>139</v>
      </c>
    </row>
    <row r="687" ht="30" customHeight="1" spans="1:10">
      <c r="A687" s="1"/>
      <c r="B687" s="29" t="s">
        <v>3186</v>
      </c>
      <c r="C687" s="11" t="s">
        <v>144</v>
      </c>
      <c r="D687" s="12">
        <v>24</v>
      </c>
      <c r="E687" s="12">
        <v>24</v>
      </c>
      <c r="F687" s="12"/>
      <c r="G687" s="1"/>
      <c r="H687" s="11" t="s">
        <v>145</v>
      </c>
      <c r="I687" s="11" t="s">
        <v>138</v>
      </c>
      <c r="J687" s="11" t="s">
        <v>139</v>
      </c>
    </row>
    <row r="688" ht="30" customHeight="1" spans="1:10">
      <c r="A688" s="1"/>
      <c r="B688" s="29" t="s">
        <v>3187</v>
      </c>
      <c r="C688" s="11" t="s">
        <v>144</v>
      </c>
      <c r="D688" s="12">
        <v>24</v>
      </c>
      <c r="E688" s="12">
        <v>24</v>
      </c>
      <c r="F688" s="12"/>
      <c r="G688" s="1"/>
      <c r="H688" s="11" t="s">
        <v>145</v>
      </c>
      <c r="I688" s="11" t="s">
        <v>138</v>
      </c>
      <c r="J688" s="11" t="s">
        <v>139</v>
      </c>
    </row>
    <row r="689" ht="30" customHeight="1" spans="1:10">
      <c r="A689" s="1"/>
      <c r="B689" s="29" t="s">
        <v>3188</v>
      </c>
      <c r="C689" s="11" t="s">
        <v>144</v>
      </c>
      <c r="D689" s="12">
        <v>24</v>
      </c>
      <c r="E689" s="12">
        <v>24</v>
      </c>
      <c r="F689" s="12"/>
      <c r="G689" s="1"/>
      <c r="H689" s="11" t="s">
        <v>145</v>
      </c>
      <c r="I689" s="11" t="s">
        <v>138</v>
      </c>
      <c r="J689" s="11" t="s">
        <v>139</v>
      </c>
    </row>
    <row r="690" ht="30" customHeight="1" spans="1:10">
      <c r="A690" s="1"/>
      <c r="B690" s="29" t="s">
        <v>3189</v>
      </c>
      <c r="C690" s="11" t="s">
        <v>144</v>
      </c>
      <c r="D690" s="12">
        <v>24</v>
      </c>
      <c r="E690" s="12">
        <v>24</v>
      </c>
      <c r="F690" s="12"/>
      <c r="G690" s="1"/>
      <c r="H690" s="11" t="s">
        <v>145</v>
      </c>
      <c r="I690" s="11" t="s">
        <v>138</v>
      </c>
      <c r="J690" s="11" t="s">
        <v>139</v>
      </c>
    </row>
    <row r="691" ht="30" customHeight="1" spans="1:10">
      <c r="A691" s="1"/>
      <c r="B691" s="29" t="s">
        <v>3190</v>
      </c>
      <c r="C691" s="11" t="s">
        <v>144</v>
      </c>
      <c r="D691" s="12">
        <v>12</v>
      </c>
      <c r="E691" s="12">
        <v>12</v>
      </c>
      <c r="F691" s="12"/>
      <c r="G691" s="1"/>
      <c r="H691" s="11" t="s">
        <v>145</v>
      </c>
      <c r="I691" s="11" t="s">
        <v>138</v>
      </c>
      <c r="J691" s="11" t="s">
        <v>139</v>
      </c>
    </row>
    <row r="692" ht="30" customHeight="1" spans="1:10">
      <c r="A692" s="1"/>
      <c r="B692" s="29" t="s">
        <v>3191</v>
      </c>
      <c r="C692" s="11" t="s">
        <v>144</v>
      </c>
      <c r="D692" s="12">
        <v>30</v>
      </c>
      <c r="E692" s="12">
        <v>30</v>
      </c>
      <c r="F692" s="12"/>
      <c r="G692" s="1"/>
      <c r="H692" s="11" t="s">
        <v>145</v>
      </c>
      <c r="I692" s="11" t="s">
        <v>138</v>
      </c>
      <c r="J692" s="11" t="s">
        <v>139</v>
      </c>
    </row>
    <row r="693" ht="30" customHeight="1" spans="1:10">
      <c r="A693" s="1"/>
      <c r="B693" s="29" t="s">
        <v>3192</v>
      </c>
      <c r="C693" s="11" t="s">
        <v>144</v>
      </c>
      <c r="D693" s="12">
        <v>4</v>
      </c>
      <c r="E693" s="12"/>
      <c r="F693" s="12">
        <v>4</v>
      </c>
      <c r="G693" s="1"/>
      <c r="H693" s="11" t="s">
        <v>145</v>
      </c>
      <c r="I693" s="11" t="s">
        <v>138</v>
      </c>
      <c r="J693" s="11" t="s">
        <v>139</v>
      </c>
    </row>
    <row r="694" ht="30" customHeight="1" spans="1:10">
      <c r="A694" s="1"/>
      <c r="B694" s="29" t="s">
        <v>3193</v>
      </c>
      <c r="C694" s="11" t="s">
        <v>144</v>
      </c>
      <c r="D694" s="12">
        <v>5</v>
      </c>
      <c r="E694" s="12">
        <v>5</v>
      </c>
      <c r="F694" s="12"/>
      <c r="G694" s="1"/>
      <c r="H694" s="11" t="s">
        <v>145</v>
      </c>
      <c r="I694" s="11" t="s">
        <v>138</v>
      </c>
      <c r="J694" s="11" t="s">
        <v>139</v>
      </c>
    </row>
    <row r="695" ht="30" customHeight="1" spans="1:10">
      <c r="A695" s="1"/>
      <c r="B695" s="29" t="s">
        <v>3194</v>
      </c>
      <c r="C695" s="11" t="s">
        <v>144</v>
      </c>
      <c r="D695" s="12">
        <v>9</v>
      </c>
      <c r="E695" s="12">
        <v>9</v>
      </c>
      <c r="F695" s="12"/>
      <c r="G695" s="1"/>
      <c r="H695" s="11" t="s">
        <v>145</v>
      </c>
      <c r="I695" s="11" t="s">
        <v>138</v>
      </c>
      <c r="J695" s="11" t="s">
        <v>139</v>
      </c>
    </row>
    <row r="696" ht="30" customHeight="1" spans="1:10">
      <c r="A696" s="1"/>
      <c r="B696" s="29" t="s">
        <v>3195</v>
      </c>
      <c r="C696" s="11" t="s">
        <v>144</v>
      </c>
      <c r="D696" s="12">
        <v>9</v>
      </c>
      <c r="E696" s="12">
        <v>9</v>
      </c>
      <c r="F696" s="12"/>
      <c r="G696" s="1"/>
      <c r="H696" s="11" t="s">
        <v>145</v>
      </c>
      <c r="I696" s="11" t="s">
        <v>138</v>
      </c>
      <c r="J696" s="11" t="s">
        <v>139</v>
      </c>
    </row>
    <row r="697" ht="30" customHeight="1" spans="1:10">
      <c r="A697" s="1"/>
      <c r="B697" s="29" t="s">
        <v>3196</v>
      </c>
      <c r="C697" s="11" t="s">
        <v>144</v>
      </c>
      <c r="D697" s="12">
        <v>6</v>
      </c>
      <c r="E697" s="12">
        <v>6</v>
      </c>
      <c r="F697" s="12"/>
      <c r="G697" s="1"/>
      <c r="H697" s="11" t="s">
        <v>145</v>
      </c>
      <c r="I697" s="11" t="s">
        <v>138</v>
      </c>
      <c r="J697" s="11" t="s">
        <v>139</v>
      </c>
    </row>
    <row r="698" ht="30" customHeight="1" spans="1:10">
      <c r="A698" s="1"/>
      <c r="B698" s="29" t="s">
        <v>3197</v>
      </c>
      <c r="C698" s="11" t="s">
        <v>144</v>
      </c>
      <c r="D698" s="12">
        <v>8</v>
      </c>
      <c r="E698" s="12"/>
      <c r="F698" s="12">
        <v>8</v>
      </c>
      <c r="G698" s="1"/>
      <c r="H698" s="11" t="s">
        <v>145</v>
      </c>
      <c r="I698" s="11" t="s">
        <v>138</v>
      </c>
      <c r="J698" s="11" t="s">
        <v>139</v>
      </c>
    </row>
    <row r="699" ht="30" customHeight="1" spans="1:10">
      <c r="A699" s="1"/>
      <c r="B699" s="29" t="s">
        <v>3198</v>
      </c>
      <c r="C699" s="11" t="s">
        <v>144</v>
      </c>
      <c r="D699" s="12">
        <v>20</v>
      </c>
      <c r="E699" s="12"/>
      <c r="F699" s="12">
        <v>20</v>
      </c>
      <c r="G699" s="1"/>
      <c r="H699" s="11" t="s">
        <v>145</v>
      </c>
      <c r="I699" s="11" t="s">
        <v>138</v>
      </c>
      <c r="J699" s="11" t="s">
        <v>139</v>
      </c>
    </row>
    <row r="700" ht="30" customHeight="1" spans="1:10">
      <c r="A700" s="1"/>
      <c r="B700" s="29" t="s">
        <v>3199</v>
      </c>
      <c r="C700" s="11" t="s">
        <v>144</v>
      </c>
      <c r="D700" s="12">
        <v>20</v>
      </c>
      <c r="E700" s="12"/>
      <c r="F700" s="12">
        <v>20</v>
      </c>
      <c r="G700" s="1"/>
      <c r="H700" s="11" t="s">
        <v>145</v>
      </c>
      <c r="I700" s="11" t="s">
        <v>138</v>
      </c>
      <c r="J700" s="11" t="s">
        <v>139</v>
      </c>
    </row>
    <row r="701" ht="30" customHeight="1" spans="1:10">
      <c r="A701" s="1"/>
      <c r="B701" s="29" t="s">
        <v>3200</v>
      </c>
      <c r="C701" s="11" t="s">
        <v>144</v>
      </c>
      <c r="D701" s="12">
        <v>30</v>
      </c>
      <c r="E701" s="12">
        <v>30</v>
      </c>
      <c r="F701" s="12"/>
      <c r="G701" s="1"/>
      <c r="H701" s="11" t="s">
        <v>145</v>
      </c>
      <c r="I701" s="11" t="s">
        <v>138</v>
      </c>
      <c r="J701" s="11" t="s">
        <v>139</v>
      </c>
    </row>
    <row r="702" ht="30" customHeight="1" spans="1:10">
      <c r="A702" s="1"/>
      <c r="B702" s="29" t="s">
        <v>3201</v>
      </c>
      <c r="C702" s="11" t="s">
        <v>144</v>
      </c>
      <c r="D702" s="12">
        <v>5</v>
      </c>
      <c r="E702" s="12"/>
      <c r="F702" s="12">
        <v>5</v>
      </c>
      <c r="G702" s="1"/>
      <c r="H702" s="11" t="s">
        <v>145</v>
      </c>
      <c r="I702" s="11" t="s">
        <v>138</v>
      </c>
      <c r="J702" s="11" t="s">
        <v>139</v>
      </c>
    </row>
    <row r="703" ht="30" customHeight="1" spans="1:10">
      <c r="A703" s="1"/>
      <c r="B703" s="29" t="s">
        <v>3202</v>
      </c>
      <c r="C703" s="11" t="s">
        <v>144</v>
      </c>
      <c r="D703" s="12">
        <v>30</v>
      </c>
      <c r="E703" s="12">
        <v>30</v>
      </c>
      <c r="F703" s="12"/>
      <c r="G703" s="1"/>
      <c r="H703" s="11" t="s">
        <v>145</v>
      </c>
      <c r="I703" s="11" t="s">
        <v>138</v>
      </c>
      <c r="J703" s="11" t="s">
        <v>139</v>
      </c>
    </row>
    <row r="704" ht="30" customHeight="1" spans="1:10">
      <c r="A704" s="1"/>
      <c r="B704" s="29" t="s">
        <v>3203</v>
      </c>
      <c r="C704" s="11" t="s">
        <v>144</v>
      </c>
      <c r="D704" s="12">
        <v>30</v>
      </c>
      <c r="E704" s="12">
        <v>30</v>
      </c>
      <c r="F704" s="12"/>
      <c r="G704" s="1"/>
      <c r="H704" s="11" t="s">
        <v>145</v>
      </c>
      <c r="I704" s="11" t="s">
        <v>138</v>
      </c>
      <c r="J704" s="11" t="s">
        <v>139</v>
      </c>
    </row>
    <row r="705" ht="30" customHeight="1" spans="1:10">
      <c r="A705" s="1"/>
      <c r="B705" s="29" t="s">
        <v>3204</v>
      </c>
      <c r="C705" s="11" t="s">
        <v>144</v>
      </c>
      <c r="D705" s="12">
        <v>30</v>
      </c>
      <c r="E705" s="12">
        <v>30</v>
      </c>
      <c r="F705" s="12"/>
      <c r="G705" s="1"/>
      <c r="H705" s="11" t="s">
        <v>145</v>
      </c>
      <c r="I705" s="11" t="s">
        <v>138</v>
      </c>
      <c r="J705" s="11" t="s">
        <v>139</v>
      </c>
    </row>
    <row r="706" ht="30" customHeight="1" spans="1:10">
      <c r="A706" s="1"/>
      <c r="B706" s="29" t="s">
        <v>3205</v>
      </c>
      <c r="C706" s="11" t="s">
        <v>144</v>
      </c>
      <c r="D706" s="12">
        <v>20</v>
      </c>
      <c r="E706" s="12"/>
      <c r="F706" s="12">
        <v>20</v>
      </c>
      <c r="G706" s="1"/>
      <c r="H706" s="11" t="s">
        <v>145</v>
      </c>
      <c r="I706" s="11" t="s">
        <v>138</v>
      </c>
      <c r="J706" s="11" t="s">
        <v>139</v>
      </c>
    </row>
    <row r="707" ht="30" customHeight="1" spans="1:10">
      <c r="A707" s="1"/>
      <c r="B707" s="29" t="s">
        <v>3206</v>
      </c>
      <c r="C707" s="11" t="s">
        <v>144</v>
      </c>
      <c r="D707" s="12">
        <v>30</v>
      </c>
      <c r="E707" s="12">
        <v>30</v>
      </c>
      <c r="F707" s="12"/>
      <c r="G707" s="1"/>
      <c r="H707" s="11" t="s">
        <v>145</v>
      </c>
      <c r="I707" s="11" t="s">
        <v>138</v>
      </c>
      <c r="J707" s="11" t="s">
        <v>139</v>
      </c>
    </row>
    <row r="708" ht="30" customHeight="1" spans="1:10">
      <c r="A708" s="1"/>
      <c r="B708" s="29" t="s">
        <v>3207</v>
      </c>
      <c r="C708" s="11" t="s">
        <v>144</v>
      </c>
      <c r="D708" s="12">
        <v>20</v>
      </c>
      <c r="E708" s="12"/>
      <c r="F708" s="12">
        <v>20</v>
      </c>
      <c r="G708" s="1"/>
      <c r="H708" s="11" t="s">
        <v>145</v>
      </c>
      <c r="I708" s="11" t="s">
        <v>138</v>
      </c>
      <c r="J708" s="11" t="s">
        <v>139</v>
      </c>
    </row>
    <row r="709" ht="30" customHeight="1" spans="1:10">
      <c r="A709" s="1"/>
      <c r="B709" s="29" t="s">
        <v>3208</v>
      </c>
      <c r="C709" s="11" t="s">
        <v>144</v>
      </c>
      <c r="D709" s="12">
        <v>10</v>
      </c>
      <c r="E709" s="12">
        <v>10</v>
      </c>
      <c r="F709" s="12"/>
      <c r="G709" s="1"/>
      <c r="H709" s="11" t="s">
        <v>145</v>
      </c>
      <c r="I709" s="11" t="s">
        <v>138</v>
      </c>
      <c r="J709" s="11" t="s">
        <v>139</v>
      </c>
    </row>
    <row r="710" ht="30" customHeight="1" spans="1:10">
      <c r="A710" s="1"/>
      <c r="B710" s="29" t="s">
        <v>3209</v>
      </c>
      <c r="C710" s="11" t="s">
        <v>144</v>
      </c>
      <c r="D710" s="12">
        <v>5</v>
      </c>
      <c r="E710" s="12"/>
      <c r="F710" s="12">
        <v>5</v>
      </c>
      <c r="G710" s="1"/>
      <c r="H710" s="11" t="s">
        <v>145</v>
      </c>
      <c r="I710" s="11" t="s">
        <v>138</v>
      </c>
      <c r="J710" s="11" t="s">
        <v>139</v>
      </c>
    </row>
    <row r="711" ht="30" customHeight="1" spans="1:10">
      <c r="A711" s="1"/>
      <c r="B711" s="29" t="s">
        <v>3210</v>
      </c>
      <c r="C711" s="11" t="s">
        <v>144</v>
      </c>
      <c r="D711" s="12">
        <v>6</v>
      </c>
      <c r="E711" s="12">
        <v>6</v>
      </c>
      <c r="F711" s="12"/>
      <c r="G711" s="1"/>
      <c r="H711" s="11" t="s">
        <v>145</v>
      </c>
      <c r="I711" s="11" t="s">
        <v>138</v>
      </c>
      <c r="J711" s="11" t="s">
        <v>139</v>
      </c>
    </row>
    <row r="712" ht="30" customHeight="1" spans="1:10">
      <c r="A712" s="1"/>
      <c r="B712" s="29" t="s">
        <v>3211</v>
      </c>
      <c r="C712" s="11" t="s">
        <v>144</v>
      </c>
      <c r="D712" s="12">
        <v>8</v>
      </c>
      <c r="E712" s="12"/>
      <c r="F712" s="12">
        <v>8</v>
      </c>
      <c r="G712" s="1"/>
      <c r="H712" s="11" t="s">
        <v>145</v>
      </c>
      <c r="I712" s="11" t="s">
        <v>138</v>
      </c>
      <c r="J712" s="11" t="s">
        <v>139</v>
      </c>
    </row>
    <row r="713" ht="30" customHeight="1" spans="1:10">
      <c r="A713" s="1"/>
      <c r="B713" s="29" t="s">
        <v>3212</v>
      </c>
      <c r="C713" s="11" t="s">
        <v>144</v>
      </c>
      <c r="D713" s="12">
        <v>20</v>
      </c>
      <c r="E713" s="12"/>
      <c r="F713" s="12">
        <v>20</v>
      </c>
      <c r="G713" s="1"/>
      <c r="H713" s="11" t="s">
        <v>145</v>
      </c>
      <c r="I713" s="11" t="s">
        <v>138</v>
      </c>
      <c r="J713" s="11" t="s">
        <v>139</v>
      </c>
    </row>
    <row r="714" ht="30" customHeight="1" spans="1:10">
      <c r="A714" s="1"/>
      <c r="B714" s="29" t="s">
        <v>3213</v>
      </c>
      <c r="C714" s="11" t="s">
        <v>144</v>
      </c>
      <c r="D714" s="12">
        <v>10</v>
      </c>
      <c r="E714" s="12">
        <v>10</v>
      </c>
      <c r="F714" s="12"/>
      <c r="G714" s="1"/>
      <c r="H714" s="11" t="s">
        <v>145</v>
      </c>
      <c r="I714" s="11" t="s">
        <v>138</v>
      </c>
      <c r="J714" s="11" t="s">
        <v>139</v>
      </c>
    </row>
    <row r="715" ht="30" customHeight="1" spans="1:10">
      <c r="A715" s="1"/>
      <c r="B715" s="29" t="s">
        <v>3214</v>
      </c>
      <c r="C715" s="11" t="s">
        <v>144</v>
      </c>
      <c r="D715" s="12">
        <v>10</v>
      </c>
      <c r="E715" s="12">
        <v>10</v>
      </c>
      <c r="F715" s="12"/>
      <c r="G715" s="1"/>
      <c r="H715" s="11" t="s">
        <v>145</v>
      </c>
      <c r="I715" s="11" t="s">
        <v>138</v>
      </c>
      <c r="J715" s="11" t="s">
        <v>139</v>
      </c>
    </row>
    <row r="716" ht="30" customHeight="1" spans="1:10">
      <c r="A716" s="1"/>
      <c r="B716" s="29" t="s">
        <v>3215</v>
      </c>
      <c r="C716" s="11" t="s">
        <v>144</v>
      </c>
      <c r="D716" s="12">
        <v>6</v>
      </c>
      <c r="E716" s="12">
        <v>6</v>
      </c>
      <c r="F716" s="12"/>
      <c r="G716" s="1"/>
      <c r="H716" s="11" t="s">
        <v>145</v>
      </c>
      <c r="I716" s="11" t="s">
        <v>138</v>
      </c>
      <c r="J716" s="11" t="s">
        <v>139</v>
      </c>
    </row>
    <row r="717" ht="30" customHeight="1" spans="1:10">
      <c r="A717" s="1"/>
      <c r="B717" s="29" t="s">
        <v>3216</v>
      </c>
      <c r="C717" s="11" t="s">
        <v>144</v>
      </c>
      <c r="D717" s="12">
        <v>30</v>
      </c>
      <c r="E717" s="12">
        <v>30</v>
      </c>
      <c r="F717" s="12"/>
      <c r="G717" s="1"/>
      <c r="H717" s="11" t="s">
        <v>145</v>
      </c>
      <c r="I717" s="11" t="s">
        <v>138</v>
      </c>
      <c r="J717" s="11" t="s">
        <v>139</v>
      </c>
    </row>
    <row r="718" ht="30" customHeight="1" spans="1:10">
      <c r="A718" s="1"/>
      <c r="B718" s="29" t="s">
        <v>3217</v>
      </c>
      <c r="C718" s="11" t="s">
        <v>144</v>
      </c>
      <c r="D718" s="12">
        <v>4</v>
      </c>
      <c r="E718" s="12"/>
      <c r="F718" s="12">
        <v>4</v>
      </c>
      <c r="G718" s="1"/>
      <c r="H718" s="11" t="s">
        <v>145</v>
      </c>
      <c r="I718" s="11" t="s">
        <v>138</v>
      </c>
      <c r="J718" s="11" t="s">
        <v>139</v>
      </c>
    </row>
    <row r="719" ht="30" customHeight="1" spans="1:10">
      <c r="A719" s="1"/>
      <c r="B719" s="29" t="s">
        <v>3218</v>
      </c>
      <c r="C719" s="11" t="s">
        <v>144</v>
      </c>
      <c r="D719" s="12">
        <v>4</v>
      </c>
      <c r="E719" s="12"/>
      <c r="F719" s="12">
        <v>4</v>
      </c>
      <c r="G719" s="1"/>
      <c r="H719" s="11" t="s">
        <v>145</v>
      </c>
      <c r="I719" s="11" t="s">
        <v>138</v>
      </c>
      <c r="J719" s="11" t="s">
        <v>139</v>
      </c>
    </row>
    <row r="720" ht="30" customHeight="1" spans="1:10">
      <c r="A720" s="1"/>
      <c r="B720" s="29" t="s">
        <v>3219</v>
      </c>
      <c r="C720" s="11" t="s">
        <v>144</v>
      </c>
      <c r="D720" s="12">
        <v>20</v>
      </c>
      <c r="E720" s="12"/>
      <c r="F720" s="12">
        <v>20</v>
      </c>
      <c r="G720" s="1"/>
      <c r="H720" s="11" t="s">
        <v>145</v>
      </c>
      <c r="I720" s="11" t="s">
        <v>138</v>
      </c>
      <c r="J720" s="11" t="s">
        <v>139</v>
      </c>
    </row>
    <row r="721" ht="30" customHeight="1" spans="1:10">
      <c r="A721" s="1"/>
      <c r="B721" s="29" t="s">
        <v>3220</v>
      </c>
      <c r="C721" s="11" t="s">
        <v>144</v>
      </c>
      <c r="D721" s="12">
        <v>8</v>
      </c>
      <c r="E721" s="12"/>
      <c r="F721" s="12">
        <v>8</v>
      </c>
      <c r="G721" s="1"/>
      <c r="H721" s="11" t="s">
        <v>145</v>
      </c>
      <c r="I721" s="11" t="s">
        <v>138</v>
      </c>
      <c r="J721" s="11" t="s">
        <v>139</v>
      </c>
    </row>
    <row r="722" ht="30" customHeight="1" spans="1:10">
      <c r="A722" s="1"/>
      <c r="B722" s="29" t="s">
        <v>3221</v>
      </c>
      <c r="C722" s="11" t="s">
        <v>144</v>
      </c>
      <c r="D722" s="12">
        <v>30</v>
      </c>
      <c r="E722" s="12">
        <v>30</v>
      </c>
      <c r="F722" s="12"/>
      <c r="G722" s="1"/>
      <c r="H722" s="11" t="s">
        <v>145</v>
      </c>
      <c r="I722" s="11" t="s">
        <v>138</v>
      </c>
      <c r="J722" s="11" t="s">
        <v>139</v>
      </c>
    </row>
    <row r="723" ht="30" customHeight="1" spans="1:10">
      <c r="A723" s="1"/>
      <c r="B723" s="29" t="s">
        <v>3222</v>
      </c>
      <c r="C723" s="11" t="s">
        <v>144</v>
      </c>
      <c r="D723" s="12">
        <v>9</v>
      </c>
      <c r="E723" s="12">
        <v>9</v>
      </c>
      <c r="F723" s="12"/>
      <c r="G723" s="1"/>
      <c r="H723" s="11" t="s">
        <v>145</v>
      </c>
      <c r="I723" s="11" t="s">
        <v>138</v>
      </c>
      <c r="J723" s="11" t="s">
        <v>139</v>
      </c>
    </row>
    <row r="724" ht="30" customHeight="1" spans="1:10">
      <c r="A724" s="1"/>
      <c r="B724" s="29" t="s">
        <v>3223</v>
      </c>
      <c r="C724" s="11" t="s">
        <v>144</v>
      </c>
      <c r="D724" s="12">
        <v>4</v>
      </c>
      <c r="E724" s="12"/>
      <c r="F724" s="12">
        <v>4</v>
      </c>
      <c r="G724" s="1"/>
      <c r="H724" s="11" t="s">
        <v>145</v>
      </c>
      <c r="I724" s="11" t="s">
        <v>138</v>
      </c>
      <c r="J724" s="11" t="s">
        <v>139</v>
      </c>
    </row>
    <row r="725" ht="30" customHeight="1" spans="1:10">
      <c r="A725" s="1"/>
      <c r="B725" s="29" t="s">
        <v>3224</v>
      </c>
      <c r="C725" s="11" t="s">
        <v>144</v>
      </c>
      <c r="D725" s="12">
        <v>12</v>
      </c>
      <c r="E725" s="12">
        <v>12</v>
      </c>
      <c r="F725" s="12"/>
      <c r="G725" s="1"/>
      <c r="H725" s="11" t="s">
        <v>145</v>
      </c>
      <c r="I725" s="11" t="s">
        <v>138</v>
      </c>
      <c r="J725" s="11" t="s">
        <v>139</v>
      </c>
    </row>
    <row r="726" ht="30" customHeight="1" spans="1:10">
      <c r="A726" s="1"/>
      <c r="B726" s="29" t="s">
        <v>3225</v>
      </c>
      <c r="C726" s="11" t="s">
        <v>144</v>
      </c>
      <c r="D726" s="12">
        <v>8</v>
      </c>
      <c r="E726" s="12"/>
      <c r="F726" s="12">
        <v>8</v>
      </c>
      <c r="G726" s="1"/>
      <c r="H726" s="11" t="s">
        <v>145</v>
      </c>
      <c r="I726" s="11" t="s">
        <v>138</v>
      </c>
      <c r="J726" s="11" t="s">
        <v>139</v>
      </c>
    </row>
    <row r="727" ht="30" customHeight="1" spans="1:10">
      <c r="A727" s="1"/>
      <c r="B727" s="29" t="s">
        <v>3226</v>
      </c>
      <c r="C727" s="11" t="s">
        <v>144</v>
      </c>
      <c r="D727" s="12">
        <v>20</v>
      </c>
      <c r="E727" s="12"/>
      <c r="F727" s="12">
        <v>20</v>
      </c>
      <c r="G727" s="1"/>
      <c r="H727" s="11" t="s">
        <v>145</v>
      </c>
      <c r="I727" s="11" t="s">
        <v>138</v>
      </c>
      <c r="J727" s="11" t="s">
        <v>139</v>
      </c>
    </row>
    <row r="728" ht="30" customHeight="1" spans="1:10">
      <c r="A728" s="1"/>
      <c r="B728" s="29" t="s">
        <v>3227</v>
      </c>
      <c r="C728" s="11" t="s">
        <v>144</v>
      </c>
      <c r="D728" s="12">
        <v>6</v>
      </c>
      <c r="E728" s="12">
        <v>6</v>
      </c>
      <c r="F728" s="12"/>
      <c r="G728" s="1"/>
      <c r="H728" s="11" t="s">
        <v>145</v>
      </c>
      <c r="I728" s="11" t="s">
        <v>138</v>
      </c>
      <c r="J728" s="11" t="s">
        <v>139</v>
      </c>
    </row>
    <row r="729" ht="30" customHeight="1" spans="1:10">
      <c r="A729" s="1"/>
      <c r="B729" s="29" t="s">
        <v>3228</v>
      </c>
      <c r="C729" s="11" t="s">
        <v>144</v>
      </c>
      <c r="D729" s="12">
        <v>10</v>
      </c>
      <c r="E729" s="12">
        <v>10</v>
      </c>
      <c r="F729" s="12"/>
      <c r="G729" s="1"/>
      <c r="H729" s="11" t="s">
        <v>145</v>
      </c>
      <c r="I729" s="11" t="s">
        <v>138</v>
      </c>
      <c r="J729" s="11" t="s">
        <v>139</v>
      </c>
    </row>
    <row r="730" ht="30" customHeight="1" spans="1:10">
      <c r="A730" s="1"/>
      <c r="B730" s="29" t="s">
        <v>3229</v>
      </c>
      <c r="C730" s="11" t="s">
        <v>144</v>
      </c>
      <c r="D730" s="12">
        <v>5</v>
      </c>
      <c r="E730" s="12"/>
      <c r="F730" s="12">
        <v>5</v>
      </c>
      <c r="G730" s="1"/>
      <c r="H730" s="11" t="s">
        <v>145</v>
      </c>
      <c r="I730" s="11" t="s">
        <v>138</v>
      </c>
      <c r="J730" s="11" t="s">
        <v>139</v>
      </c>
    </row>
    <row r="731" ht="30" customHeight="1" spans="1:10">
      <c r="A731" s="1"/>
      <c r="B731" s="29" t="s">
        <v>3230</v>
      </c>
      <c r="C731" s="11" t="s">
        <v>144</v>
      </c>
      <c r="D731" s="12">
        <v>6</v>
      </c>
      <c r="E731" s="12">
        <v>6</v>
      </c>
      <c r="F731" s="12"/>
      <c r="G731" s="1"/>
      <c r="H731" s="11" t="s">
        <v>145</v>
      </c>
      <c r="I731" s="11" t="s">
        <v>138</v>
      </c>
      <c r="J731" s="11" t="s">
        <v>139</v>
      </c>
    </row>
    <row r="732" ht="30" customHeight="1" spans="1:10">
      <c r="A732" s="1"/>
      <c r="B732" s="29" t="s">
        <v>3231</v>
      </c>
      <c r="C732" s="11" t="s">
        <v>144</v>
      </c>
      <c r="D732" s="12">
        <v>5</v>
      </c>
      <c r="E732" s="12"/>
      <c r="F732" s="12">
        <v>5</v>
      </c>
      <c r="G732" s="1"/>
      <c r="H732" s="11" t="s">
        <v>145</v>
      </c>
      <c r="I732" s="11" t="s">
        <v>138</v>
      </c>
      <c r="J732" s="11" t="s">
        <v>139</v>
      </c>
    </row>
    <row r="733" ht="30" customHeight="1" spans="1:10">
      <c r="A733" s="1"/>
      <c r="B733" s="29" t="s">
        <v>3232</v>
      </c>
      <c r="C733" s="11" t="s">
        <v>144</v>
      </c>
      <c r="D733" s="12">
        <v>6</v>
      </c>
      <c r="E733" s="12">
        <v>6</v>
      </c>
      <c r="F733" s="12"/>
      <c r="G733" s="1"/>
      <c r="H733" s="11" t="s">
        <v>145</v>
      </c>
      <c r="I733" s="11" t="s">
        <v>138</v>
      </c>
      <c r="J733" s="11" t="s">
        <v>139</v>
      </c>
    </row>
    <row r="734" ht="30" customHeight="1" spans="1:10">
      <c r="A734" s="1"/>
      <c r="B734" s="29" t="s">
        <v>3233</v>
      </c>
      <c r="C734" s="11" t="s">
        <v>144</v>
      </c>
      <c r="D734" s="12">
        <v>8</v>
      </c>
      <c r="E734" s="12"/>
      <c r="F734" s="12">
        <v>8</v>
      </c>
      <c r="G734" s="1"/>
      <c r="H734" s="11" t="s">
        <v>145</v>
      </c>
      <c r="I734" s="11" t="s">
        <v>138</v>
      </c>
      <c r="J734" s="11" t="s">
        <v>139</v>
      </c>
    </row>
    <row r="735" ht="30" customHeight="1" spans="1:10">
      <c r="A735" s="1"/>
      <c r="B735" s="29" t="s">
        <v>3234</v>
      </c>
      <c r="C735" s="11" t="s">
        <v>144</v>
      </c>
      <c r="D735" s="12">
        <v>8</v>
      </c>
      <c r="E735" s="12"/>
      <c r="F735" s="12">
        <v>8</v>
      </c>
      <c r="G735" s="1"/>
      <c r="H735" s="11" t="s">
        <v>145</v>
      </c>
      <c r="I735" s="11" t="s">
        <v>138</v>
      </c>
      <c r="J735" s="11" t="s">
        <v>139</v>
      </c>
    </row>
    <row r="736" ht="30" customHeight="1" spans="1:10">
      <c r="A736" s="1"/>
      <c r="B736" s="29" t="s">
        <v>3235</v>
      </c>
      <c r="C736" s="11" t="s">
        <v>144</v>
      </c>
      <c r="D736" s="12">
        <v>6</v>
      </c>
      <c r="E736" s="12">
        <v>6</v>
      </c>
      <c r="F736" s="12"/>
      <c r="G736" s="1"/>
      <c r="H736" s="11" t="s">
        <v>145</v>
      </c>
      <c r="I736" s="11" t="s">
        <v>138</v>
      </c>
      <c r="J736" s="11" t="s">
        <v>139</v>
      </c>
    </row>
    <row r="737" ht="30" customHeight="1" spans="1:10">
      <c r="A737" s="1"/>
      <c r="B737" s="29" t="s">
        <v>3236</v>
      </c>
      <c r="C737" s="11" t="s">
        <v>144</v>
      </c>
      <c r="D737" s="12">
        <v>4</v>
      </c>
      <c r="E737" s="12"/>
      <c r="F737" s="12">
        <v>4</v>
      </c>
      <c r="G737" s="1"/>
      <c r="H737" s="11" t="s">
        <v>145</v>
      </c>
      <c r="I737" s="11" t="s">
        <v>138</v>
      </c>
      <c r="J737" s="11" t="s">
        <v>139</v>
      </c>
    </row>
    <row r="738" ht="30" customHeight="1" spans="1:10">
      <c r="A738" s="1"/>
      <c r="B738" s="29" t="s">
        <v>3237</v>
      </c>
      <c r="C738" s="11" t="s">
        <v>144</v>
      </c>
      <c r="D738" s="12">
        <v>6</v>
      </c>
      <c r="E738" s="12">
        <v>6</v>
      </c>
      <c r="F738" s="12"/>
      <c r="G738" s="1"/>
      <c r="H738" s="11" t="s">
        <v>145</v>
      </c>
      <c r="I738" s="11" t="s">
        <v>138</v>
      </c>
      <c r="J738" s="11" t="s">
        <v>139</v>
      </c>
    </row>
    <row r="739" ht="30" customHeight="1" spans="1:10">
      <c r="A739" s="1"/>
      <c r="B739" s="29" t="s">
        <v>3238</v>
      </c>
      <c r="C739" s="11" t="s">
        <v>144</v>
      </c>
      <c r="D739" s="12">
        <v>4</v>
      </c>
      <c r="E739" s="12"/>
      <c r="F739" s="12">
        <v>4</v>
      </c>
      <c r="G739" s="1"/>
      <c r="H739" s="11" t="s">
        <v>145</v>
      </c>
      <c r="I739" s="11" t="s">
        <v>138</v>
      </c>
      <c r="J739" s="11" t="s">
        <v>139</v>
      </c>
    </row>
    <row r="740" ht="30" customHeight="1" spans="1:10">
      <c r="A740" s="1"/>
      <c r="B740" s="29" t="s">
        <v>3239</v>
      </c>
      <c r="C740" s="11" t="s">
        <v>144</v>
      </c>
      <c r="D740" s="12">
        <v>8</v>
      </c>
      <c r="E740" s="12"/>
      <c r="F740" s="12">
        <v>8</v>
      </c>
      <c r="G740" s="1"/>
      <c r="H740" s="11" t="s">
        <v>145</v>
      </c>
      <c r="I740" s="11" t="s">
        <v>138</v>
      </c>
      <c r="J740" s="11" t="s">
        <v>139</v>
      </c>
    </row>
    <row r="741" ht="30" customHeight="1" spans="1:10">
      <c r="A741" s="1"/>
      <c r="B741" s="29" t="s">
        <v>3240</v>
      </c>
      <c r="C741" s="11" t="s">
        <v>144</v>
      </c>
      <c r="D741" s="12">
        <v>6</v>
      </c>
      <c r="E741" s="12">
        <v>6</v>
      </c>
      <c r="F741" s="12"/>
      <c r="G741" s="1"/>
      <c r="H741" s="11" t="s">
        <v>145</v>
      </c>
      <c r="I741" s="11" t="s">
        <v>138</v>
      </c>
      <c r="J741" s="11" t="s">
        <v>139</v>
      </c>
    </row>
    <row r="742" ht="30" customHeight="1" spans="1:10">
      <c r="A742" s="1"/>
      <c r="B742" s="29" t="s">
        <v>3241</v>
      </c>
      <c r="C742" s="11" t="s">
        <v>144</v>
      </c>
      <c r="D742" s="12">
        <v>30</v>
      </c>
      <c r="E742" s="12">
        <v>30</v>
      </c>
      <c r="F742" s="12"/>
      <c r="G742" s="1"/>
      <c r="H742" s="11" t="s">
        <v>145</v>
      </c>
      <c r="I742" s="11" t="s">
        <v>138</v>
      </c>
      <c r="J742" s="11" t="s">
        <v>139</v>
      </c>
    </row>
    <row r="743" ht="30" customHeight="1" spans="1:10">
      <c r="A743" s="1"/>
      <c r="B743" s="29" t="s">
        <v>3242</v>
      </c>
      <c r="C743" s="11" t="s">
        <v>144</v>
      </c>
      <c r="D743" s="12">
        <v>10</v>
      </c>
      <c r="E743" s="12">
        <v>10</v>
      </c>
      <c r="F743" s="12"/>
      <c r="G743" s="1"/>
      <c r="H743" s="11" t="s">
        <v>145</v>
      </c>
      <c r="I743" s="11" t="s">
        <v>138</v>
      </c>
      <c r="J743" s="11" t="s">
        <v>139</v>
      </c>
    </row>
    <row r="744" ht="30" customHeight="1" spans="1:10">
      <c r="A744" s="1"/>
      <c r="B744" s="29" t="s">
        <v>3243</v>
      </c>
      <c r="C744" s="11" t="s">
        <v>144</v>
      </c>
      <c r="D744" s="12">
        <v>4</v>
      </c>
      <c r="E744" s="12"/>
      <c r="F744" s="12">
        <v>4</v>
      </c>
      <c r="G744" s="1"/>
      <c r="H744" s="11" t="s">
        <v>145</v>
      </c>
      <c r="I744" s="11" t="s">
        <v>138</v>
      </c>
      <c r="J744" s="11" t="s">
        <v>139</v>
      </c>
    </row>
    <row r="745" ht="30" customHeight="1" spans="1:10">
      <c r="A745" s="1"/>
      <c r="B745" s="29" t="s">
        <v>3244</v>
      </c>
      <c r="C745" s="11" t="s">
        <v>144</v>
      </c>
      <c r="D745" s="12">
        <v>10</v>
      </c>
      <c r="E745" s="12">
        <v>10</v>
      </c>
      <c r="F745" s="12"/>
      <c r="G745" s="1"/>
      <c r="H745" s="11" t="s">
        <v>145</v>
      </c>
      <c r="I745" s="11" t="s">
        <v>138</v>
      </c>
      <c r="J745" s="11" t="s">
        <v>139</v>
      </c>
    </row>
    <row r="746" ht="30" customHeight="1" spans="1:10">
      <c r="A746" s="1"/>
      <c r="B746" s="29" t="s">
        <v>3245</v>
      </c>
      <c r="C746" s="11" t="s">
        <v>144</v>
      </c>
      <c r="D746" s="12">
        <v>9</v>
      </c>
      <c r="E746" s="12">
        <v>9</v>
      </c>
      <c r="F746" s="12"/>
      <c r="G746" s="1"/>
      <c r="H746" s="11" t="s">
        <v>145</v>
      </c>
      <c r="I746" s="11" t="s">
        <v>138</v>
      </c>
      <c r="J746" s="11" t="s">
        <v>139</v>
      </c>
    </row>
    <row r="747" ht="30" customHeight="1" spans="1:10">
      <c r="A747" s="1"/>
      <c r="B747" s="29" t="s">
        <v>3246</v>
      </c>
      <c r="C747" s="11" t="s">
        <v>144</v>
      </c>
      <c r="D747" s="12">
        <v>4</v>
      </c>
      <c r="E747" s="12"/>
      <c r="F747" s="12">
        <v>4</v>
      </c>
      <c r="G747" s="1"/>
      <c r="H747" s="11" t="s">
        <v>145</v>
      </c>
      <c r="I747" s="11" t="s">
        <v>138</v>
      </c>
      <c r="J747" s="11" t="s">
        <v>139</v>
      </c>
    </row>
    <row r="748" ht="30" customHeight="1" spans="1:10">
      <c r="A748" s="1"/>
      <c r="B748" s="29" t="s">
        <v>3247</v>
      </c>
      <c r="C748" s="11" t="s">
        <v>144</v>
      </c>
      <c r="D748" s="12">
        <v>4</v>
      </c>
      <c r="E748" s="12"/>
      <c r="F748" s="12">
        <v>4</v>
      </c>
      <c r="G748" s="1"/>
      <c r="H748" s="11" t="s">
        <v>145</v>
      </c>
      <c r="I748" s="11" t="s">
        <v>138</v>
      </c>
      <c r="J748" s="11" t="s">
        <v>139</v>
      </c>
    </row>
    <row r="749" ht="30" customHeight="1" spans="1:10">
      <c r="A749" s="1"/>
      <c r="B749" s="29" t="s">
        <v>3248</v>
      </c>
      <c r="C749" s="11" t="s">
        <v>144</v>
      </c>
      <c r="D749" s="12">
        <v>12</v>
      </c>
      <c r="E749" s="12">
        <v>12</v>
      </c>
      <c r="F749" s="12"/>
      <c r="G749" s="1"/>
      <c r="H749" s="11" t="s">
        <v>145</v>
      </c>
      <c r="I749" s="11" t="s">
        <v>138</v>
      </c>
      <c r="J749" s="11" t="s">
        <v>139</v>
      </c>
    </row>
    <row r="750" ht="30" customHeight="1" spans="1:10">
      <c r="A750" s="1"/>
      <c r="B750" s="29" t="s">
        <v>3249</v>
      </c>
      <c r="C750" s="11" t="s">
        <v>144</v>
      </c>
      <c r="D750" s="12">
        <v>9</v>
      </c>
      <c r="E750" s="12">
        <v>9</v>
      </c>
      <c r="F750" s="12"/>
      <c r="G750" s="1"/>
      <c r="H750" s="11" t="s">
        <v>145</v>
      </c>
      <c r="I750" s="11" t="s">
        <v>138</v>
      </c>
      <c r="J750" s="11" t="s">
        <v>139</v>
      </c>
    </row>
    <row r="751" ht="30" customHeight="1" spans="1:10">
      <c r="A751" s="1"/>
      <c r="B751" s="29" t="s">
        <v>3250</v>
      </c>
      <c r="C751" s="11" t="s">
        <v>144</v>
      </c>
      <c r="D751" s="12">
        <v>8</v>
      </c>
      <c r="E751" s="12"/>
      <c r="F751" s="12">
        <v>8</v>
      </c>
      <c r="G751" s="1"/>
      <c r="H751" s="11" t="s">
        <v>145</v>
      </c>
      <c r="I751" s="11" t="s">
        <v>138</v>
      </c>
      <c r="J751" s="11" t="s">
        <v>139</v>
      </c>
    </row>
    <row r="752" ht="30" customHeight="1" spans="1:10">
      <c r="A752" s="1"/>
      <c r="B752" s="29" t="s">
        <v>3251</v>
      </c>
      <c r="C752" s="11" t="s">
        <v>144</v>
      </c>
      <c r="D752" s="12">
        <v>30</v>
      </c>
      <c r="E752" s="12">
        <v>30</v>
      </c>
      <c r="F752" s="12"/>
      <c r="G752" s="1"/>
      <c r="H752" s="11" t="s">
        <v>145</v>
      </c>
      <c r="I752" s="11" t="s">
        <v>138</v>
      </c>
      <c r="J752" s="11" t="s">
        <v>139</v>
      </c>
    </row>
    <row r="753" ht="30" customHeight="1" spans="1:10">
      <c r="A753" s="1"/>
      <c r="B753" s="29" t="s">
        <v>3252</v>
      </c>
      <c r="C753" s="11" t="s">
        <v>144</v>
      </c>
      <c r="D753" s="12">
        <v>4</v>
      </c>
      <c r="E753" s="12"/>
      <c r="F753" s="12">
        <v>4</v>
      </c>
      <c r="G753" s="1"/>
      <c r="H753" s="11" t="s">
        <v>145</v>
      </c>
      <c r="I753" s="11" t="s">
        <v>138</v>
      </c>
      <c r="J753" s="11" t="s">
        <v>139</v>
      </c>
    </row>
    <row r="754" ht="30" customHeight="1" spans="1:10">
      <c r="A754" s="1"/>
      <c r="B754" s="29" t="s">
        <v>3253</v>
      </c>
      <c r="C754" s="11" t="s">
        <v>144</v>
      </c>
      <c r="D754" s="12">
        <v>10</v>
      </c>
      <c r="E754" s="12">
        <v>10</v>
      </c>
      <c r="F754" s="12"/>
      <c r="G754" s="1"/>
      <c r="H754" s="11" t="s">
        <v>145</v>
      </c>
      <c r="I754" s="11" t="s">
        <v>138</v>
      </c>
      <c r="J754" s="11" t="s">
        <v>139</v>
      </c>
    </row>
    <row r="755" ht="30" customHeight="1" spans="1:10">
      <c r="A755" s="1"/>
      <c r="B755" s="29" t="s">
        <v>3254</v>
      </c>
      <c r="C755" s="11" t="s">
        <v>144</v>
      </c>
      <c r="D755" s="12">
        <v>30</v>
      </c>
      <c r="E755" s="12">
        <v>30</v>
      </c>
      <c r="F755" s="12"/>
      <c r="G755" s="1"/>
      <c r="H755" s="11" t="s">
        <v>145</v>
      </c>
      <c r="I755" s="11" t="s">
        <v>138</v>
      </c>
      <c r="J755" s="11" t="s">
        <v>139</v>
      </c>
    </row>
    <row r="756" ht="30" customHeight="1" spans="1:10">
      <c r="A756" s="1"/>
      <c r="B756" s="29" t="s">
        <v>3255</v>
      </c>
      <c r="C756" s="11" t="s">
        <v>144</v>
      </c>
      <c r="D756" s="12">
        <v>8</v>
      </c>
      <c r="E756" s="12"/>
      <c r="F756" s="12">
        <v>8</v>
      </c>
      <c r="G756" s="1"/>
      <c r="H756" s="11" t="s">
        <v>145</v>
      </c>
      <c r="I756" s="11" t="s">
        <v>138</v>
      </c>
      <c r="J756" s="11" t="s">
        <v>139</v>
      </c>
    </row>
    <row r="757" ht="30" customHeight="1" spans="1:10">
      <c r="A757" s="1"/>
      <c r="B757" s="29" t="s">
        <v>3256</v>
      </c>
      <c r="C757" s="11" t="s">
        <v>144</v>
      </c>
      <c r="D757" s="12">
        <v>30</v>
      </c>
      <c r="E757" s="12">
        <v>30</v>
      </c>
      <c r="F757" s="12"/>
      <c r="G757" s="1"/>
      <c r="H757" s="11" t="s">
        <v>145</v>
      </c>
      <c r="I757" s="11" t="s">
        <v>138</v>
      </c>
      <c r="J757" s="11" t="s">
        <v>139</v>
      </c>
    </row>
    <row r="758" ht="30" customHeight="1" spans="1:10">
      <c r="A758" s="1"/>
      <c r="B758" s="29" t="s">
        <v>3257</v>
      </c>
      <c r="C758" s="11" t="s">
        <v>144</v>
      </c>
      <c r="D758" s="12">
        <v>30</v>
      </c>
      <c r="E758" s="12">
        <v>30</v>
      </c>
      <c r="F758" s="12"/>
      <c r="G758" s="1"/>
      <c r="H758" s="11" t="s">
        <v>145</v>
      </c>
      <c r="I758" s="11" t="s">
        <v>138</v>
      </c>
      <c r="J758" s="11" t="s">
        <v>139</v>
      </c>
    </row>
    <row r="759" ht="30" customHeight="1" spans="1:10">
      <c r="A759" s="1"/>
      <c r="B759" s="29" t="s">
        <v>3258</v>
      </c>
      <c r="C759" s="11" t="s">
        <v>144</v>
      </c>
      <c r="D759" s="12">
        <v>9</v>
      </c>
      <c r="E759" s="12">
        <v>9</v>
      </c>
      <c r="F759" s="12"/>
      <c r="G759" s="1"/>
      <c r="H759" s="11" t="s">
        <v>145</v>
      </c>
      <c r="I759" s="11" t="s">
        <v>138</v>
      </c>
      <c r="J759" s="11" t="s">
        <v>139</v>
      </c>
    </row>
    <row r="760" ht="30" customHeight="1" spans="1:10">
      <c r="A760" s="1"/>
      <c r="B760" s="29" t="s">
        <v>3259</v>
      </c>
      <c r="C760" s="11" t="s">
        <v>144</v>
      </c>
      <c r="D760" s="12">
        <v>4</v>
      </c>
      <c r="E760" s="12"/>
      <c r="F760" s="12">
        <v>4</v>
      </c>
      <c r="G760" s="1"/>
      <c r="H760" s="11" t="s">
        <v>145</v>
      </c>
      <c r="I760" s="11" t="s">
        <v>138</v>
      </c>
      <c r="J760" s="11" t="s">
        <v>139</v>
      </c>
    </row>
    <row r="761" ht="30" customHeight="1" spans="1:10">
      <c r="A761" s="1"/>
      <c r="B761" s="29" t="s">
        <v>3260</v>
      </c>
      <c r="C761" s="11" t="s">
        <v>144</v>
      </c>
      <c r="D761" s="12">
        <v>6</v>
      </c>
      <c r="E761" s="12">
        <v>6</v>
      </c>
      <c r="F761" s="12"/>
      <c r="G761" s="1"/>
      <c r="H761" s="11" t="s">
        <v>145</v>
      </c>
      <c r="I761" s="11" t="s">
        <v>138</v>
      </c>
      <c r="J761" s="11" t="s">
        <v>139</v>
      </c>
    </row>
    <row r="762" ht="30" customHeight="1" spans="1:10">
      <c r="A762" s="1"/>
      <c r="B762" s="29" t="s">
        <v>3261</v>
      </c>
      <c r="C762" s="11" t="s">
        <v>144</v>
      </c>
      <c r="D762" s="12">
        <v>12</v>
      </c>
      <c r="E762" s="12">
        <v>12</v>
      </c>
      <c r="F762" s="12"/>
      <c r="G762" s="1"/>
      <c r="H762" s="11" t="s">
        <v>145</v>
      </c>
      <c r="I762" s="11" t="s">
        <v>138</v>
      </c>
      <c r="J762" s="11" t="s">
        <v>139</v>
      </c>
    </row>
    <row r="763" ht="30" customHeight="1" spans="1:10">
      <c r="A763" s="1"/>
      <c r="B763" s="29" t="s">
        <v>3262</v>
      </c>
      <c r="C763" s="11" t="s">
        <v>144</v>
      </c>
      <c r="D763" s="12">
        <v>8</v>
      </c>
      <c r="E763" s="12"/>
      <c r="F763" s="12">
        <v>8</v>
      </c>
      <c r="G763" s="1"/>
      <c r="H763" s="11" t="s">
        <v>145</v>
      </c>
      <c r="I763" s="11" t="s">
        <v>138</v>
      </c>
      <c r="J763" s="11" t="s">
        <v>139</v>
      </c>
    </row>
    <row r="764" ht="30" customHeight="1" spans="1:10">
      <c r="A764" s="1"/>
      <c r="B764" s="29" t="s">
        <v>3263</v>
      </c>
      <c r="C764" s="11" t="s">
        <v>144</v>
      </c>
      <c r="D764" s="12">
        <v>6</v>
      </c>
      <c r="E764" s="12">
        <v>6</v>
      </c>
      <c r="F764" s="12"/>
      <c r="G764" s="1"/>
      <c r="H764" s="11" t="s">
        <v>145</v>
      </c>
      <c r="I764" s="11" t="s">
        <v>138</v>
      </c>
      <c r="J764" s="11" t="s">
        <v>139</v>
      </c>
    </row>
    <row r="765" ht="30" customHeight="1" spans="1:10">
      <c r="A765" s="1"/>
      <c r="B765" s="29" t="s">
        <v>3264</v>
      </c>
      <c r="C765" s="11" t="s">
        <v>144</v>
      </c>
      <c r="D765" s="12">
        <v>4</v>
      </c>
      <c r="E765" s="12"/>
      <c r="F765" s="12">
        <v>4</v>
      </c>
      <c r="G765" s="1"/>
      <c r="H765" s="11" t="s">
        <v>145</v>
      </c>
      <c r="I765" s="11" t="s">
        <v>138</v>
      </c>
      <c r="J765" s="11" t="s">
        <v>139</v>
      </c>
    </row>
    <row r="766" ht="30" customHeight="1" spans="1:10">
      <c r="A766" s="1"/>
      <c r="B766" s="29" t="s">
        <v>3265</v>
      </c>
      <c r="C766" s="11" t="s">
        <v>144</v>
      </c>
      <c r="D766" s="12">
        <v>9</v>
      </c>
      <c r="E766" s="12">
        <v>9</v>
      </c>
      <c r="F766" s="12"/>
      <c r="G766" s="1"/>
      <c r="H766" s="11" t="s">
        <v>145</v>
      </c>
      <c r="I766" s="11" t="s">
        <v>138</v>
      </c>
      <c r="J766" s="11" t="s">
        <v>139</v>
      </c>
    </row>
    <row r="767" ht="30" customHeight="1" spans="1:10">
      <c r="A767" s="1"/>
      <c r="B767" s="29" t="s">
        <v>3266</v>
      </c>
      <c r="C767" s="11" t="s">
        <v>144</v>
      </c>
      <c r="D767" s="12">
        <v>6</v>
      </c>
      <c r="E767" s="12">
        <v>6</v>
      </c>
      <c r="F767" s="12"/>
      <c r="G767" s="1"/>
      <c r="H767" s="11" t="s">
        <v>145</v>
      </c>
      <c r="I767" s="11" t="s">
        <v>138</v>
      </c>
      <c r="J767" s="11" t="s">
        <v>139</v>
      </c>
    </row>
    <row r="768" ht="30" customHeight="1" spans="1:10">
      <c r="A768" s="1"/>
      <c r="B768" s="29" t="s">
        <v>3267</v>
      </c>
      <c r="C768" s="11" t="s">
        <v>144</v>
      </c>
      <c r="D768" s="12">
        <v>4</v>
      </c>
      <c r="E768" s="12"/>
      <c r="F768" s="12">
        <v>4</v>
      </c>
      <c r="G768" s="1"/>
      <c r="H768" s="11" t="s">
        <v>145</v>
      </c>
      <c r="I768" s="11" t="s">
        <v>138</v>
      </c>
      <c r="J768" s="11" t="s">
        <v>139</v>
      </c>
    </row>
    <row r="769" ht="30" customHeight="1" spans="1:10">
      <c r="A769" s="1"/>
      <c r="B769" s="29" t="s">
        <v>3268</v>
      </c>
      <c r="C769" s="11" t="s">
        <v>144</v>
      </c>
      <c r="D769" s="12">
        <v>5</v>
      </c>
      <c r="E769" s="12"/>
      <c r="F769" s="12">
        <v>5</v>
      </c>
      <c r="G769" s="1"/>
      <c r="H769" s="11" t="s">
        <v>145</v>
      </c>
      <c r="I769" s="11" t="s">
        <v>138</v>
      </c>
      <c r="J769" s="11" t="s">
        <v>139</v>
      </c>
    </row>
    <row r="770" ht="30" customHeight="1" spans="1:10">
      <c r="A770" s="1"/>
      <c r="B770" s="29" t="s">
        <v>3269</v>
      </c>
      <c r="C770" s="11" t="s">
        <v>144</v>
      </c>
      <c r="D770" s="12">
        <v>8</v>
      </c>
      <c r="E770" s="12"/>
      <c r="F770" s="12">
        <v>8</v>
      </c>
      <c r="G770" s="1"/>
      <c r="H770" s="11" t="s">
        <v>145</v>
      </c>
      <c r="I770" s="11" t="s">
        <v>138</v>
      </c>
      <c r="J770" s="11" t="s">
        <v>139</v>
      </c>
    </row>
    <row r="771" ht="30" customHeight="1" spans="1:10">
      <c r="A771" s="1"/>
      <c r="B771" s="29" t="s">
        <v>3270</v>
      </c>
      <c r="C771" s="11" t="s">
        <v>144</v>
      </c>
      <c r="D771" s="12">
        <v>8</v>
      </c>
      <c r="E771" s="12"/>
      <c r="F771" s="12">
        <v>8</v>
      </c>
      <c r="G771" s="1"/>
      <c r="H771" s="11" t="s">
        <v>145</v>
      </c>
      <c r="I771" s="11" t="s">
        <v>138</v>
      </c>
      <c r="J771" s="11" t="s">
        <v>139</v>
      </c>
    </row>
    <row r="772" ht="30" customHeight="1" spans="1:10">
      <c r="A772" s="1"/>
      <c r="B772" s="29" t="s">
        <v>3271</v>
      </c>
      <c r="C772" s="11" t="s">
        <v>144</v>
      </c>
      <c r="D772" s="12">
        <v>20</v>
      </c>
      <c r="E772" s="12"/>
      <c r="F772" s="12">
        <v>20</v>
      </c>
      <c r="G772" s="1"/>
      <c r="H772" s="11" t="s">
        <v>145</v>
      </c>
      <c r="I772" s="11" t="s">
        <v>138</v>
      </c>
      <c r="J772" s="11" t="s">
        <v>139</v>
      </c>
    </row>
    <row r="773" ht="30" customHeight="1" spans="1:10">
      <c r="A773" s="1"/>
      <c r="B773" s="29" t="s">
        <v>3272</v>
      </c>
      <c r="C773" s="11" t="s">
        <v>144</v>
      </c>
      <c r="D773" s="12">
        <v>8</v>
      </c>
      <c r="E773" s="12"/>
      <c r="F773" s="12">
        <v>8</v>
      </c>
      <c r="G773" s="1"/>
      <c r="H773" s="11" t="s">
        <v>145</v>
      </c>
      <c r="I773" s="11" t="s">
        <v>138</v>
      </c>
      <c r="J773" s="11" t="s">
        <v>139</v>
      </c>
    </row>
    <row r="774" ht="30" customHeight="1" spans="1:10">
      <c r="A774" s="1"/>
      <c r="B774" s="29" t="s">
        <v>3273</v>
      </c>
      <c r="C774" s="11" t="s">
        <v>144</v>
      </c>
      <c r="D774" s="12">
        <v>12</v>
      </c>
      <c r="E774" s="12">
        <v>12</v>
      </c>
      <c r="F774" s="12"/>
      <c r="G774" s="1"/>
      <c r="H774" s="11" t="s">
        <v>145</v>
      </c>
      <c r="I774" s="11" t="s">
        <v>138</v>
      </c>
      <c r="J774" s="11" t="s">
        <v>139</v>
      </c>
    </row>
    <row r="775" ht="30" customHeight="1" spans="1:10">
      <c r="A775" s="1"/>
      <c r="B775" s="29" t="s">
        <v>3274</v>
      </c>
      <c r="C775" s="11" t="s">
        <v>144</v>
      </c>
      <c r="D775" s="12">
        <v>4</v>
      </c>
      <c r="E775" s="12"/>
      <c r="F775" s="12">
        <v>4</v>
      </c>
      <c r="G775" s="1"/>
      <c r="H775" s="11" t="s">
        <v>145</v>
      </c>
      <c r="I775" s="11" t="s">
        <v>138</v>
      </c>
      <c r="J775" s="11" t="s">
        <v>139</v>
      </c>
    </row>
    <row r="776" ht="30" customHeight="1" spans="1:10">
      <c r="A776" s="1"/>
      <c r="B776" s="29" t="s">
        <v>3275</v>
      </c>
      <c r="C776" s="11" t="s">
        <v>144</v>
      </c>
      <c r="D776" s="12">
        <v>9</v>
      </c>
      <c r="E776" s="12">
        <v>9</v>
      </c>
      <c r="F776" s="12"/>
      <c r="G776" s="1"/>
      <c r="H776" s="11" t="s">
        <v>145</v>
      </c>
      <c r="I776" s="11" t="s">
        <v>138</v>
      </c>
      <c r="J776" s="11" t="s">
        <v>139</v>
      </c>
    </row>
    <row r="777" ht="30" customHeight="1" spans="1:10">
      <c r="A777" s="1"/>
      <c r="B777" s="29" t="s">
        <v>3276</v>
      </c>
      <c r="C777" s="11" t="s">
        <v>144</v>
      </c>
      <c r="D777" s="12">
        <v>10</v>
      </c>
      <c r="E777" s="12">
        <v>10</v>
      </c>
      <c r="F777" s="12"/>
      <c r="G777" s="1"/>
      <c r="H777" s="11" t="s">
        <v>145</v>
      </c>
      <c r="I777" s="11" t="s">
        <v>138</v>
      </c>
      <c r="J777" s="11" t="s">
        <v>139</v>
      </c>
    </row>
    <row r="778" ht="30" customHeight="1" spans="1:10">
      <c r="A778" s="1"/>
      <c r="B778" s="29" t="s">
        <v>3277</v>
      </c>
      <c r="C778" s="11" t="s">
        <v>144</v>
      </c>
      <c r="D778" s="12">
        <v>8</v>
      </c>
      <c r="E778" s="12"/>
      <c r="F778" s="12">
        <v>8</v>
      </c>
      <c r="G778" s="1"/>
      <c r="H778" s="11" t="s">
        <v>145</v>
      </c>
      <c r="I778" s="11" t="s">
        <v>138</v>
      </c>
      <c r="J778" s="11" t="s">
        <v>139</v>
      </c>
    </row>
    <row r="779" ht="30" customHeight="1" spans="1:10">
      <c r="A779" s="1"/>
      <c r="B779" s="29" t="s">
        <v>3278</v>
      </c>
      <c r="C779" s="11" t="s">
        <v>144</v>
      </c>
      <c r="D779" s="12">
        <v>8</v>
      </c>
      <c r="E779" s="12"/>
      <c r="F779" s="12">
        <v>8</v>
      </c>
      <c r="G779" s="1"/>
      <c r="H779" s="11" t="s">
        <v>145</v>
      </c>
      <c r="I779" s="11" t="s">
        <v>138</v>
      </c>
      <c r="J779" s="11" t="s">
        <v>139</v>
      </c>
    </row>
    <row r="780" ht="30" customHeight="1" spans="1:10">
      <c r="A780" s="1"/>
      <c r="B780" s="29" t="s">
        <v>3279</v>
      </c>
      <c r="C780" s="11" t="s">
        <v>144</v>
      </c>
      <c r="D780" s="12">
        <v>8</v>
      </c>
      <c r="E780" s="12"/>
      <c r="F780" s="12">
        <v>8</v>
      </c>
      <c r="G780" s="1"/>
      <c r="H780" s="11" t="s">
        <v>145</v>
      </c>
      <c r="I780" s="11" t="s">
        <v>138</v>
      </c>
      <c r="J780" s="11" t="s">
        <v>139</v>
      </c>
    </row>
    <row r="781" ht="30" customHeight="1" spans="1:10">
      <c r="A781" s="1"/>
      <c r="B781" s="29" t="s">
        <v>3280</v>
      </c>
      <c r="C781" s="11" t="s">
        <v>144</v>
      </c>
      <c r="D781" s="12">
        <v>30</v>
      </c>
      <c r="E781" s="12">
        <v>30</v>
      </c>
      <c r="F781" s="12"/>
      <c r="G781" s="1"/>
      <c r="H781" s="11" t="s">
        <v>145</v>
      </c>
      <c r="I781" s="11" t="s">
        <v>138</v>
      </c>
      <c r="J781" s="11" t="s">
        <v>139</v>
      </c>
    </row>
    <row r="782" ht="30" customHeight="1" spans="1:10">
      <c r="A782" s="1"/>
      <c r="B782" s="29" t="s">
        <v>3281</v>
      </c>
      <c r="C782" s="11" t="s">
        <v>144</v>
      </c>
      <c r="D782" s="12">
        <v>4</v>
      </c>
      <c r="E782" s="12"/>
      <c r="F782" s="12">
        <v>4</v>
      </c>
      <c r="G782" s="1"/>
      <c r="H782" s="11" t="s">
        <v>145</v>
      </c>
      <c r="I782" s="11" t="s">
        <v>138</v>
      </c>
      <c r="J782" s="11" t="s">
        <v>139</v>
      </c>
    </row>
    <row r="783" ht="30" customHeight="1" spans="1:10">
      <c r="A783" s="1"/>
      <c r="B783" s="29" t="s">
        <v>3282</v>
      </c>
      <c r="C783" s="11" t="s">
        <v>144</v>
      </c>
      <c r="D783" s="12">
        <v>4</v>
      </c>
      <c r="E783" s="12"/>
      <c r="F783" s="12">
        <v>4</v>
      </c>
      <c r="G783" s="1"/>
      <c r="H783" s="11" t="s">
        <v>145</v>
      </c>
      <c r="I783" s="11" t="s">
        <v>138</v>
      </c>
      <c r="J783" s="11" t="s">
        <v>139</v>
      </c>
    </row>
    <row r="784" ht="30" customHeight="1" spans="1:10">
      <c r="A784" s="1"/>
      <c r="B784" s="29" t="s">
        <v>3283</v>
      </c>
      <c r="C784" s="11" t="s">
        <v>144</v>
      </c>
      <c r="D784" s="12">
        <v>5</v>
      </c>
      <c r="E784" s="12">
        <v>5</v>
      </c>
      <c r="F784" s="12"/>
      <c r="G784" s="1"/>
      <c r="H784" s="11" t="s">
        <v>145</v>
      </c>
      <c r="I784" s="11" t="s">
        <v>138</v>
      </c>
      <c r="J784" s="11" t="s">
        <v>139</v>
      </c>
    </row>
    <row r="785" ht="30" customHeight="1" spans="1:10">
      <c r="A785" s="1"/>
      <c r="B785" s="29" t="s">
        <v>3284</v>
      </c>
      <c r="C785" s="11" t="s">
        <v>144</v>
      </c>
      <c r="D785" s="12">
        <v>10</v>
      </c>
      <c r="E785" s="12">
        <v>10</v>
      </c>
      <c r="F785" s="12"/>
      <c r="G785" s="1"/>
      <c r="H785" s="11" t="s">
        <v>145</v>
      </c>
      <c r="I785" s="11" t="s">
        <v>138</v>
      </c>
      <c r="J785" s="11" t="s">
        <v>139</v>
      </c>
    </row>
    <row r="786" ht="30" customHeight="1" spans="1:10">
      <c r="A786" s="1"/>
      <c r="B786" s="29" t="s">
        <v>3285</v>
      </c>
      <c r="C786" s="11" t="s">
        <v>144</v>
      </c>
      <c r="D786" s="12">
        <v>9</v>
      </c>
      <c r="E786" s="12">
        <v>9</v>
      </c>
      <c r="F786" s="12"/>
      <c r="G786" s="1"/>
      <c r="H786" s="11" t="s">
        <v>145</v>
      </c>
      <c r="I786" s="11" t="s">
        <v>138</v>
      </c>
      <c r="J786" s="11" t="s">
        <v>139</v>
      </c>
    </row>
    <row r="787" ht="30" customHeight="1" spans="1:10">
      <c r="A787" s="1"/>
      <c r="B787" s="29" t="s">
        <v>3286</v>
      </c>
      <c r="C787" s="11" t="s">
        <v>144</v>
      </c>
      <c r="D787" s="12">
        <v>25</v>
      </c>
      <c r="E787" s="12">
        <v>25</v>
      </c>
      <c r="F787" s="12"/>
      <c r="G787" s="1"/>
      <c r="H787" s="11" t="s">
        <v>145</v>
      </c>
      <c r="I787" s="11" t="s">
        <v>138</v>
      </c>
      <c r="J787" s="11" t="s">
        <v>139</v>
      </c>
    </row>
    <row r="788" ht="30" customHeight="1" spans="1:10">
      <c r="A788" s="1"/>
      <c r="B788" s="29" t="s">
        <v>3287</v>
      </c>
      <c r="C788" s="11" t="s">
        <v>144</v>
      </c>
      <c r="D788" s="12">
        <v>25</v>
      </c>
      <c r="E788" s="12"/>
      <c r="F788" s="12">
        <v>25</v>
      </c>
      <c r="G788" s="1"/>
      <c r="H788" s="11" t="s">
        <v>145</v>
      </c>
      <c r="I788" s="11" t="s">
        <v>138</v>
      </c>
      <c r="J788" s="11" t="s">
        <v>139</v>
      </c>
    </row>
    <row r="789" ht="30" customHeight="1" spans="1:10">
      <c r="A789" s="1"/>
      <c r="B789" s="29" t="s">
        <v>3288</v>
      </c>
      <c r="C789" s="11" t="s">
        <v>144</v>
      </c>
      <c r="D789" s="12">
        <v>25</v>
      </c>
      <c r="E789" s="12"/>
      <c r="F789" s="12">
        <v>25</v>
      </c>
      <c r="G789" s="1"/>
      <c r="H789" s="11" t="s">
        <v>145</v>
      </c>
      <c r="I789" s="11" t="s">
        <v>138</v>
      </c>
      <c r="J789" s="11" t="s">
        <v>139</v>
      </c>
    </row>
    <row r="790" ht="30" customHeight="1" spans="1:10">
      <c r="A790" s="1"/>
      <c r="B790" s="29" t="s">
        <v>3289</v>
      </c>
      <c r="C790" s="11" t="s">
        <v>144</v>
      </c>
      <c r="D790" s="12">
        <v>25</v>
      </c>
      <c r="E790" s="12">
        <v>25</v>
      </c>
      <c r="F790" s="12"/>
      <c r="G790" s="1"/>
      <c r="H790" s="11" t="s">
        <v>145</v>
      </c>
      <c r="I790" s="11" t="s">
        <v>138</v>
      </c>
      <c r="J790" s="11" t="s">
        <v>139</v>
      </c>
    </row>
    <row r="791" ht="30" customHeight="1" spans="1:10">
      <c r="A791" s="1"/>
      <c r="B791" s="29" t="s">
        <v>3290</v>
      </c>
      <c r="C791" s="11" t="s">
        <v>144</v>
      </c>
      <c r="D791" s="12">
        <v>25</v>
      </c>
      <c r="E791" s="12">
        <v>25</v>
      </c>
      <c r="F791" s="12"/>
      <c r="G791" s="1"/>
      <c r="H791" s="11" t="s">
        <v>145</v>
      </c>
      <c r="I791" s="11" t="s">
        <v>138</v>
      </c>
      <c r="J791" s="11" t="s">
        <v>139</v>
      </c>
    </row>
    <row r="792" ht="30" customHeight="1" spans="1:10">
      <c r="A792" s="1"/>
      <c r="B792" s="29" t="s">
        <v>3291</v>
      </c>
      <c r="C792" s="11" t="s">
        <v>144</v>
      </c>
      <c r="D792" s="12">
        <v>25</v>
      </c>
      <c r="E792" s="12">
        <v>25</v>
      </c>
      <c r="F792" s="12"/>
      <c r="G792" s="1"/>
      <c r="H792" s="11" t="s">
        <v>145</v>
      </c>
      <c r="I792" s="11" t="s">
        <v>138</v>
      </c>
      <c r="J792" s="11" t="s">
        <v>139</v>
      </c>
    </row>
    <row r="793" ht="30" customHeight="1" spans="1:10">
      <c r="A793" s="1"/>
      <c r="B793" s="29" t="s">
        <v>3292</v>
      </c>
      <c r="C793" s="11" t="s">
        <v>144</v>
      </c>
      <c r="D793" s="12">
        <v>25</v>
      </c>
      <c r="E793" s="12"/>
      <c r="F793" s="12">
        <v>25</v>
      </c>
      <c r="G793" s="1"/>
      <c r="H793" s="11" t="s">
        <v>145</v>
      </c>
      <c r="I793" s="11" t="s">
        <v>138</v>
      </c>
      <c r="J793" s="11" t="s">
        <v>139</v>
      </c>
    </row>
    <row r="794" ht="30" customHeight="1" spans="1:10">
      <c r="A794" s="1"/>
      <c r="B794" s="29" t="s">
        <v>3293</v>
      </c>
      <c r="C794" s="11" t="s">
        <v>144</v>
      </c>
      <c r="D794" s="12">
        <v>25</v>
      </c>
      <c r="E794" s="12">
        <v>25</v>
      </c>
      <c r="F794" s="12"/>
      <c r="G794" s="1"/>
      <c r="H794" s="11" t="s">
        <v>145</v>
      </c>
      <c r="I794" s="11" t="s">
        <v>138</v>
      </c>
      <c r="J794" s="11" t="s">
        <v>139</v>
      </c>
    </row>
    <row r="795" ht="30" customHeight="1" spans="1:10">
      <c r="A795" s="1"/>
      <c r="B795" s="29" t="s">
        <v>3294</v>
      </c>
      <c r="C795" s="11" t="s">
        <v>144</v>
      </c>
      <c r="D795" s="12">
        <v>25</v>
      </c>
      <c r="E795" s="12">
        <v>25</v>
      </c>
      <c r="F795" s="12"/>
      <c r="G795" s="1"/>
      <c r="H795" s="11" t="s">
        <v>145</v>
      </c>
      <c r="I795" s="11" t="s">
        <v>138</v>
      </c>
      <c r="J795" s="11" t="s">
        <v>139</v>
      </c>
    </row>
    <row r="796" ht="30" customHeight="1" spans="1:10">
      <c r="A796" s="1"/>
      <c r="B796" s="29" t="s">
        <v>3295</v>
      </c>
      <c r="C796" s="11" t="s">
        <v>144</v>
      </c>
      <c r="D796" s="12">
        <v>25</v>
      </c>
      <c r="E796" s="12"/>
      <c r="F796" s="12">
        <v>25</v>
      </c>
      <c r="G796" s="1"/>
      <c r="H796" s="11" t="s">
        <v>145</v>
      </c>
      <c r="I796" s="11" t="s">
        <v>138</v>
      </c>
      <c r="J796" s="11" t="s">
        <v>139</v>
      </c>
    </row>
    <row r="797" ht="30" customHeight="1" spans="1:10">
      <c r="A797" s="1"/>
      <c r="B797" s="29" t="s">
        <v>3296</v>
      </c>
      <c r="C797" s="11" t="s">
        <v>144</v>
      </c>
      <c r="D797" s="12">
        <v>25</v>
      </c>
      <c r="E797" s="12">
        <v>25</v>
      </c>
      <c r="F797" s="12"/>
      <c r="G797" s="1"/>
      <c r="H797" s="11" t="s">
        <v>145</v>
      </c>
      <c r="I797" s="11" t="s">
        <v>138</v>
      </c>
      <c r="J797" s="11" t="s">
        <v>139</v>
      </c>
    </row>
    <row r="798" ht="30" customHeight="1" spans="1:10">
      <c r="A798" s="1"/>
      <c r="B798" s="29" t="s">
        <v>3297</v>
      </c>
      <c r="C798" s="11" t="s">
        <v>144</v>
      </c>
      <c r="D798" s="12">
        <v>25</v>
      </c>
      <c r="E798" s="12">
        <v>25</v>
      </c>
      <c r="F798" s="12"/>
      <c r="G798" s="1"/>
      <c r="H798" s="11" t="s">
        <v>145</v>
      </c>
      <c r="I798" s="11" t="s">
        <v>138</v>
      </c>
      <c r="J798" s="11" t="s">
        <v>139</v>
      </c>
    </row>
    <row r="799" ht="30" customHeight="1" spans="1:10">
      <c r="A799" s="1"/>
      <c r="B799" s="29" t="s">
        <v>3298</v>
      </c>
      <c r="C799" s="11" t="s">
        <v>144</v>
      </c>
      <c r="D799" s="12">
        <v>25</v>
      </c>
      <c r="E799" s="12"/>
      <c r="F799" s="12">
        <v>25</v>
      </c>
      <c r="G799" s="1"/>
      <c r="H799" s="11" t="s">
        <v>145</v>
      </c>
      <c r="I799" s="11" t="s">
        <v>138</v>
      </c>
      <c r="J799" s="11" t="s">
        <v>139</v>
      </c>
    </row>
    <row r="800" ht="30" customHeight="1" spans="1:10">
      <c r="A800" s="1"/>
      <c r="B800" s="29" t="s">
        <v>3299</v>
      </c>
      <c r="C800" s="11" t="s">
        <v>144</v>
      </c>
      <c r="D800" s="12">
        <v>25</v>
      </c>
      <c r="E800" s="12"/>
      <c r="F800" s="12">
        <v>25</v>
      </c>
      <c r="G800" s="1"/>
      <c r="H800" s="11" t="s">
        <v>145</v>
      </c>
      <c r="I800" s="11" t="s">
        <v>138</v>
      </c>
      <c r="J800" s="11" t="s">
        <v>139</v>
      </c>
    </row>
    <row r="801" ht="30" customHeight="1" spans="1:10">
      <c r="A801" s="1"/>
      <c r="B801" s="29" t="s">
        <v>3300</v>
      </c>
      <c r="C801" s="11" t="s">
        <v>144</v>
      </c>
      <c r="D801" s="12">
        <v>25</v>
      </c>
      <c r="E801" s="12"/>
      <c r="F801" s="12">
        <v>25</v>
      </c>
      <c r="G801" s="1"/>
      <c r="H801" s="11" t="s">
        <v>145</v>
      </c>
      <c r="I801" s="11" t="s">
        <v>138</v>
      </c>
      <c r="J801" s="11" t="s">
        <v>139</v>
      </c>
    </row>
    <row r="802" ht="30" customHeight="1" spans="1:10">
      <c r="A802" s="1"/>
      <c r="B802" s="29" t="s">
        <v>3301</v>
      </c>
      <c r="C802" s="11" t="s">
        <v>144</v>
      </c>
      <c r="D802" s="12">
        <v>25</v>
      </c>
      <c r="E802" s="12"/>
      <c r="F802" s="12">
        <v>25</v>
      </c>
      <c r="G802" s="1"/>
      <c r="H802" s="11" t="s">
        <v>145</v>
      </c>
      <c r="I802" s="11" t="s">
        <v>138</v>
      </c>
      <c r="J802" s="11" t="s">
        <v>139</v>
      </c>
    </row>
    <row r="803" ht="30" customHeight="1" spans="1:10">
      <c r="A803" s="1"/>
      <c r="B803" s="29" t="s">
        <v>3302</v>
      </c>
      <c r="C803" s="11" t="s">
        <v>144</v>
      </c>
      <c r="D803" s="12">
        <v>25</v>
      </c>
      <c r="E803" s="12"/>
      <c r="F803" s="12">
        <v>25</v>
      </c>
      <c r="G803" s="1"/>
      <c r="H803" s="11" t="s">
        <v>145</v>
      </c>
      <c r="I803" s="11" t="s">
        <v>138</v>
      </c>
      <c r="J803" s="11" t="s">
        <v>139</v>
      </c>
    </row>
    <row r="804" ht="30" customHeight="1" spans="1:10">
      <c r="A804" s="1"/>
      <c r="B804" s="29" t="s">
        <v>3303</v>
      </c>
      <c r="C804" s="11" t="s">
        <v>144</v>
      </c>
      <c r="D804" s="12">
        <v>25</v>
      </c>
      <c r="E804" s="12"/>
      <c r="F804" s="12">
        <v>25</v>
      </c>
      <c r="G804" s="1"/>
      <c r="H804" s="11" t="s">
        <v>145</v>
      </c>
      <c r="I804" s="11" t="s">
        <v>138</v>
      </c>
      <c r="J804" s="11" t="s">
        <v>139</v>
      </c>
    </row>
    <row r="805" ht="30" customHeight="1" spans="1:10">
      <c r="A805" s="1"/>
      <c r="B805" s="29" t="s">
        <v>3304</v>
      </c>
      <c r="C805" s="11" t="s">
        <v>144</v>
      </c>
      <c r="D805" s="12">
        <v>25</v>
      </c>
      <c r="E805" s="12">
        <v>25</v>
      </c>
      <c r="F805" s="12"/>
      <c r="G805" s="1"/>
      <c r="H805" s="11" t="s">
        <v>145</v>
      </c>
      <c r="I805" s="11" t="s">
        <v>138</v>
      </c>
      <c r="J805" s="11" t="s">
        <v>139</v>
      </c>
    </row>
    <row r="806" ht="30" customHeight="1" spans="1:10">
      <c r="A806" s="1"/>
      <c r="B806" s="29" t="s">
        <v>3305</v>
      </c>
      <c r="C806" s="11" t="s">
        <v>144</v>
      </c>
      <c r="D806" s="12">
        <v>25</v>
      </c>
      <c r="E806" s="12"/>
      <c r="F806" s="12">
        <v>25</v>
      </c>
      <c r="G806" s="1"/>
      <c r="H806" s="11" t="s">
        <v>145</v>
      </c>
      <c r="I806" s="11" t="s">
        <v>138</v>
      </c>
      <c r="J806" s="11" t="s">
        <v>139</v>
      </c>
    </row>
    <row r="807" ht="30" customHeight="1" spans="1:10">
      <c r="A807" s="1"/>
      <c r="B807" s="29" t="s">
        <v>3306</v>
      </c>
      <c r="C807" s="11" t="s">
        <v>144</v>
      </c>
      <c r="D807" s="12">
        <v>25</v>
      </c>
      <c r="E807" s="12">
        <v>25</v>
      </c>
      <c r="F807" s="12"/>
      <c r="G807" s="1"/>
      <c r="H807" s="11" t="s">
        <v>145</v>
      </c>
      <c r="I807" s="11" t="s">
        <v>138</v>
      </c>
      <c r="J807" s="11" t="s">
        <v>139</v>
      </c>
    </row>
    <row r="808" ht="30" customHeight="1" spans="1:10">
      <c r="A808" s="1"/>
      <c r="B808" s="29" t="s">
        <v>3307</v>
      </c>
      <c r="C808" s="11" t="s">
        <v>144</v>
      </c>
      <c r="D808" s="12">
        <v>25</v>
      </c>
      <c r="E808" s="12">
        <v>25</v>
      </c>
      <c r="F808" s="12"/>
      <c r="G808" s="1"/>
      <c r="H808" s="11" t="s">
        <v>145</v>
      </c>
      <c r="I808" s="11" t="s">
        <v>138</v>
      </c>
      <c r="J808" s="11" t="s">
        <v>139</v>
      </c>
    </row>
    <row r="809" ht="30" customHeight="1" spans="1:10">
      <c r="A809" s="1"/>
      <c r="B809" s="29" t="s">
        <v>3308</v>
      </c>
      <c r="C809" s="11" t="s">
        <v>144</v>
      </c>
      <c r="D809" s="12">
        <v>25</v>
      </c>
      <c r="E809" s="12">
        <v>25</v>
      </c>
      <c r="F809" s="12"/>
      <c r="G809" s="1"/>
      <c r="H809" s="11" t="s">
        <v>145</v>
      </c>
      <c r="I809" s="11" t="s">
        <v>138</v>
      </c>
      <c r="J809" s="11" t="s">
        <v>139</v>
      </c>
    </row>
    <row r="810" ht="30" customHeight="1" spans="1:10">
      <c r="A810" s="1"/>
      <c r="B810" s="29" t="s">
        <v>3309</v>
      </c>
      <c r="C810" s="11" t="s">
        <v>144</v>
      </c>
      <c r="D810" s="12">
        <v>25</v>
      </c>
      <c r="E810" s="12">
        <v>25</v>
      </c>
      <c r="F810" s="12"/>
      <c r="G810" s="1"/>
      <c r="H810" s="11" t="s">
        <v>145</v>
      </c>
      <c r="I810" s="11" t="s">
        <v>138</v>
      </c>
      <c r="J810" s="11" t="s">
        <v>139</v>
      </c>
    </row>
    <row r="811" ht="30" customHeight="1" spans="1:10">
      <c r="A811" s="1"/>
      <c r="B811" s="29" t="s">
        <v>3310</v>
      </c>
      <c r="C811" s="11" t="s">
        <v>144</v>
      </c>
      <c r="D811" s="12">
        <v>25</v>
      </c>
      <c r="E811" s="12">
        <v>25</v>
      </c>
      <c r="F811" s="12"/>
      <c r="G811" s="1"/>
      <c r="H811" s="11" t="s">
        <v>145</v>
      </c>
      <c r="I811" s="11" t="s">
        <v>138</v>
      </c>
      <c r="J811" s="11" t="s">
        <v>139</v>
      </c>
    </row>
    <row r="812" ht="30" customHeight="1" spans="1:10">
      <c r="A812" s="1"/>
      <c r="B812" s="29" t="s">
        <v>3311</v>
      </c>
      <c r="C812" s="11" t="s">
        <v>144</v>
      </c>
      <c r="D812" s="12">
        <v>25</v>
      </c>
      <c r="E812" s="12">
        <v>25</v>
      </c>
      <c r="F812" s="12"/>
      <c r="G812" s="1"/>
      <c r="H812" s="11" t="s">
        <v>145</v>
      </c>
      <c r="I812" s="11" t="s">
        <v>138</v>
      </c>
      <c r="J812" s="11" t="s">
        <v>139</v>
      </c>
    </row>
    <row r="813" ht="30" customHeight="1" spans="1:10">
      <c r="A813" s="1"/>
      <c r="B813" s="29" t="s">
        <v>3312</v>
      </c>
      <c r="C813" s="11" t="s">
        <v>144</v>
      </c>
      <c r="D813" s="12">
        <v>25</v>
      </c>
      <c r="E813" s="12"/>
      <c r="F813" s="12">
        <v>25</v>
      </c>
      <c r="G813" s="1"/>
      <c r="H813" s="11" t="s">
        <v>145</v>
      </c>
      <c r="I813" s="11" t="s">
        <v>138</v>
      </c>
      <c r="J813" s="11" t="s">
        <v>139</v>
      </c>
    </row>
    <row r="814" ht="30" customHeight="1" spans="1:10">
      <c r="A814" s="1"/>
      <c r="B814" s="29" t="s">
        <v>3313</v>
      </c>
      <c r="C814" s="11" t="s">
        <v>144</v>
      </c>
      <c r="D814" s="12">
        <v>25</v>
      </c>
      <c r="E814" s="12"/>
      <c r="F814" s="12">
        <v>25</v>
      </c>
      <c r="G814" s="1"/>
      <c r="H814" s="11" t="s">
        <v>145</v>
      </c>
      <c r="I814" s="11" t="s">
        <v>138</v>
      </c>
      <c r="J814" s="11" t="s">
        <v>139</v>
      </c>
    </row>
    <row r="815" ht="30" customHeight="1" spans="1:10">
      <c r="A815" s="1"/>
      <c r="B815" s="29" t="s">
        <v>3314</v>
      </c>
      <c r="C815" s="11" t="s">
        <v>144</v>
      </c>
      <c r="D815" s="12">
        <v>25</v>
      </c>
      <c r="E815" s="12">
        <v>25</v>
      </c>
      <c r="F815" s="12"/>
      <c r="G815" s="1"/>
      <c r="H815" s="11" t="s">
        <v>145</v>
      </c>
      <c r="I815" s="11" t="s">
        <v>138</v>
      </c>
      <c r="J815" s="11" t="s">
        <v>139</v>
      </c>
    </row>
    <row r="816" ht="30" customHeight="1" spans="1:10">
      <c r="A816" s="1"/>
      <c r="B816" s="29" t="s">
        <v>3315</v>
      </c>
      <c r="C816" s="11" t="s">
        <v>144</v>
      </c>
      <c r="D816" s="12">
        <v>30</v>
      </c>
      <c r="E816" s="12"/>
      <c r="F816" s="12">
        <v>30</v>
      </c>
      <c r="G816" s="1"/>
      <c r="H816" s="11" t="s">
        <v>145</v>
      </c>
      <c r="I816" s="11" t="s">
        <v>138</v>
      </c>
      <c r="J816" s="11" t="s">
        <v>139</v>
      </c>
    </row>
    <row r="817" ht="30" customHeight="1" spans="1:10">
      <c r="A817" s="1"/>
      <c r="B817" s="29" t="s">
        <v>3316</v>
      </c>
      <c r="C817" s="11" t="s">
        <v>144</v>
      </c>
      <c r="D817" s="12">
        <v>30</v>
      </c>
      <c r="E817" s="12"/>
      <c r="F817" s="12">
        <v>30</v>
      </c>
      <c r="G817" s="1"/>
      <c r="H817" s="11" t="s">
        <v>145</v>
      </c>
      <c r="I817" s="11" t="s">
        <v>138</v>
      </c>
      <c r="J817" s="11" t="s">
        <v>139</v>
      </c>
    </row>
    <row r="818" ht="30" customHeight="1" spans="1:10">
      <c r="A818" s="1"/>
      <c r="B818" s="29" t="s">
        <v>3317</v>
      </c>
      <c r="C818" s="11" t="s">
        <v>144</v>
      </c>
      <c r="D818" s="12">
        <v>25</v>
      </c>
      <c r="E818" s="12"/>
      <c r="F818" s="12">
        <v>25</v>
      </c>
      <c r="G818" s="1"/>
      <c r="H818" s="11" t="s">
        <v>145</v>
      </c>
      <c r="I818" s="11" t="s">
        <v>138</v>
      </c>
      <c r="J818" s="11" t="s">
        <v>139</v>
      </c>
    </row>
    <row r="819" ht="30" customHeight="1" spans="1:10">
      <c r="A819" s="1"/>
      <c r="B819" s="29" t="s">
        <v>3318</v>
      </c>
      <c r="C819" s="11" t="s">
        <v>144</v>
      </c>
      <c r="D819" s="12">
        <v>25</v>
      </c>
      <c r="E819" s="12">
        <v>25</v>
      </c>
      <c r="F819" s="12"/>
      <c r="G819" s="1"/>
      <c r="H819" s="11" t="s">
        <v>145</v>
      </c>
      <c r="I819" s="11" t="s">
        <v>138</v>
      </c>
      <c r="J819" s="11" t="s">
        <v>139</v>
      </c>
    </row>
    <row r="820" ht="30" customHeight="1" spans="1:10">
      <c r="A820" s="1"/>
      <c r="B820" s="29" t="s">
        <v>3319</v>
      </c>
      <c r="C820" s="11" t="s">
        <v>144</v>
      </c>
      <c r="D820" s="12">
        <v>25</v>
      </c>
      <c r="E820" s="12"/>
      <c r="F820" s="12">
        <v>25</v>
      </c>
      <c r="G820" s="1"/>
      <c r="H820" s="11" t="s">
        <v>145</v>
      </c>
      <c r="I820" s="11" t="s">
        <v>138</v>
      </c>
      <c r="J820" s="11" t="s">
        <v>139</v>
      </c>
    </row>
    <row r="821" ht="30" customHeight="1" spans="1:10">
      <c r="A821" s="1"/>
      <c r="B821" s="29" t="s">
        <v>3320</v>
      </c>
      <c r="C821" s="11" t="s">
        <v>144</v>
      </c>
      <c r="D821" s="12">
        <v>25</v>
      </c>
      <c r="E821" s="12">
        <v>25</v>
      </c>
      <c r="F821" s="12"/>
      <c r="G821" s="1"/>
      <c r="H821" s="11" t="s">
        <v>145</v>
      </c>
      <c r="I821" s="11" t="s">
        <v>138</v>
      </c>
      <c r="J821" s="11" t="s">
        <v>139</v>
      </c>
    </row>
    <row r="822" ht="30" customHeight="1" spans="1:10">
      <c r="A822" s="1"/>
      <c r="B822" s="29" t="s">
        <v>3321</v>
      </c>
      <c r="C822" s="11" t="s">
        <v>144</v>
      </c>
      <c r="D822" s="12">
        <v>25</v>
      </c>
      <c r="E822" s="12">
        <v>25</v>
      </c>
      <c r="F822" s="12"/>
      <c r="G822" s="1"/>
      <c r="H822" s="11" t="s">
        <v>145</v>
      </c>
      <c r="I822" s="11" t="s">
        <v>138</v>
      </c>
      <c r="J822" s="11" t="s">
        <v>139</v>
      </c>
    </row>
    <row r="823" ht="30" customHeight="1" spans="1:10">
      <c r="A823" s="1"/>
      <c r="B823" s="29" t="s">
        <v>3322</v>
      </c>
      <c r="C823" s="11" t="s">
        <v>144</v>
      </c>
      <c r="D823" s="12">
        <v>25</v>
      </c>
      <c r="E823" s="12"/>
      <c r="F823" s="12">
        <v>25</v>
      </c>
      <c r="G823" s="1"/>
      <c r="H823" s="11" t="s">
        <v>145</v>
      </c>
      <c r="I823" s="11" t="s">
        <v>138</v>
      </c>
      <c r="J823" s="11" t="s">
        <v>139</v>
      </c>
    </row>
    <row r="824" ht="30" customHeight="1" spans="1:10">
      <c r="A824" s="1"/>
      <c r="B824" s="29" t="s">
        <v>3323</v>
      </c>
      <c r="C824" s="11" t="s">
        <v>144</v>
      </c>
      <c r="D824" s="12">
        <v>25</v>
      </c>
      <c r="E824" s="12"/>
      <c r="F824" s="12">
        <v>25</v>
      </c>
      <c r="G824" s="1"/>
      <c r="H824" s="11" t="s">
        <v>145</v>
      </c>
      <c r="I824" s="11" t="s">
        <v>138</v>
      </c>
      <c r="J824" s="11" t="s">
        <v>139</v>
      </c>
    </row>
    <row r="825" ht="30" customHeight="1" spans="1:10">
      <c r="A825" s="1"/>
      <c r="B825" s="29" t="s">
        <v>3324</v>
      </c>
      <c r="C825" s="11" t="s">
        <v>144</v>
      </c>
      <c r="D825" s="12">
        <v>25</v>
      </c>
      <c r="E825" s="12"/>
      <c r="F825" s="12">
        <v>25</v>
      </c>
      <c r="G825" s="1"/>
      <c r="H825" s="11" t="s">
        <v>145</v>
      </c>
      <c r="I825" s="11" t="s">
        <v>138</v>
      </c>
      <c r="J825" s="11" t="s">
        <v>139</v>
      </c>
    </row>
    <row r="826" ht="30" customHeight="1" spans="1:10">
      <c r="A826" s="1"/>
      <c r="B826" s="29" t="s">
        <v>3325</v>
      </c>
      <c r="C826" s="11" t="s">
        <v>144</v>
      </c>
      <c r="D826" s="12">
        <v>25</v>
      </c>
      <c r="E826" s="12"/>
      <c r="F826" s="12">
        <v>25</v>
      </c>
      <c r="G826" s="1"/>
      <c r="H826" s="11" t="s">
        <v>145</v>
      </c>
      <c r="I826" s="11" t="s">
        <v>138</v>
      </c>
      <c r="J826" s="11" t="s">
        <v>139</v>
      </c>
    </row>
    <row r="827" ht="30" customHeight="1" spans="1:10">
      <c r="A827" s="1"/>
      <c r="B827" s="29" t="s">
        <v>3326</v>
      </c>
      <c r="C827" s="11" t="s">
        <v>144</v>
      </c>
      <c r="D827" s="12">
        <v>30</v>
      </c>
      <c r="E827" s="12"/>
      <c r="F827" s="12">
        <v>30</v>
      </c>
      <c r="G827" s="1"/>
      <c r="H827" s="11" t="s">
        <v>145</v>
      </c>
      <c r="I827" s="11" t="s">
        <v>138</v>
      </c>
      <c r="J827" s="11" t="s">
        <v>139</v>
      </c>
    </row>
    <row r="828" ht="30" customHeight="1" spans="1:10">
      <c r="A828" s="1"/>
      <c r="B828" s="29" t="s">
        <v>3327</v>
      </c>
      <c r="C828" s="11" t="s">
        <v>144</v>
      </c>
      <c r="D828" s="12">
        <v>25</v>
      </c>
      <c r="E828" s="12">
        <v>25</v>
      </c>
      <c r="F828" s="12"/>
      <c r="G828" s="1"/>
      <c r="H828" s="11" t="s">
        <v>145</v>
      </c>
      <c r="I828" s="11" t="s">
        <v>138</v>
      </c>
      <c r="J828" s="11" t="s">
        <v>139</v>
      </c>
    </row>
    <row r="829" ht="30" customHeight="1" spans="1:10">
      <c r="A829" s="1"/>
      <c r="B829" s="29" t="s">
        <v>3328</v>
      </c>
      <c r="C829" s="11" t="s">
        <v>144</v>
      </c>
      <c r="D829" s="12">
        <v>30</v>
      </c>
      <c r="E829" s="12"/>
      <c r="F829" s="12">
        <v>30</v>
      </c>
      <c r="G829" s="1"/>
      <c r="H829" s="11" t="s">
        <v>145</v>
      </c>
      <c r="I829" s="11" t="s">
        <v>138</v>
      </c>
      <c r="J829" s="11" t="s">
        <v>139</v>
      </c>
    </row>
    <row r="830" ht="30" customHeight="1" spans="1:10">
      <c r="A830" s="1"/>
      <c r="B830" s="29" t="s">
        <v>3329</v>
      </c>
      <c r="C830" s="11" t="s">
        <v>144</v>
      </c>
      <c r="D830" s="12">
        <v>25</v>
      </c>
      <c r="E830" s="12">
        <v>25</v>
      </c>
      <c r="F830" s="12"/>
      <c r="G830" s="1"/>
      <c r="H830" s="11" t="s">
        <v>145</v>
      </c>
      <c r="I830" s="11" t="s">
        <v>138</v>
      </c>
      <c r="J830" s="11" t="s">
        <v>139</v>
      </c>
    </row>
    <row r="831" ht="30" customHeight="1" spans="1:10">
      <c r="A831" s="1"/>
      <c r="B831" s="29" t="s">
        <v>3330</v>
      </c>
      <c r="C831" s="11" t="s">
        <v>144</v>
      </c>
      <c r="D831" s="12">
        <v>25</v>
      </c>
      <c r="E831" s="12"/>
      <c r="F831" s="12">
        <v>25</v>
      </c>
      <c r="G831" s="1"/>
      <c r="H831" s="11" t="s">
        <v>145</v>
      </c>
      <c r="I831" s="11" t="s">
        <v>138</v>
      </c>
      <c r="J831" s="11" t="s">
        <v>139</v>
      </c>
    </row>
    <row r="832" ht="30" customHeight="1" spans="1:10">
      <c r="A832" s="1"/>
      <c r="B832" s="29" t="s">
        <v>3331</v>
      </c>
      <c r="C832" s="11" t="s">
        <v>144</v>
      </c>
      <c r="D832" s="12">
        <v>25</v>
      </c>
      <c r="E832" s="12"/>
      <c r="F832" s="12">
        <v>25</v>
      </c>
      <c r="G832" s="1"/>
      <c r="H832" s="11" t="s">
        <v>145</v>
      </c>
      <c r="I832" s="11" t="s">
        <v>138</v>
      </c>
      <c r="J832" s="11" t="s">
        <v>139</v>
      </c>
    </row>
    <row r="833" ht="30" customHeight="1" spans="1:10">
      <c r="A833" s="1"/>
      <c r="B833" s="29" t="s">
        <v>3332</v>
      </c>
      <c r="C833" s="11" t="s">
        <v>144</v>
      </c>
      <c r="D833" s="12">
        <v>30</v>
      </c>
      <c r="E833" s="12"/>
      <c r="F833" s="12">
        <v>30</v>
      </c>
      <c r="G833" s="1"/>
      <c r="H833" s="11" t="s">
        <v>145</v>
      </c>
      <c r="I833" s="11" t="s">
        <v>138</v>
      </c>
      <c r="J833" s="11" t="s">
        <v>139</v>
      </c>
    </row>
    <row r="834" ht="30" customHeight="1" spans="1:10">
      <c r="A834" s="1"/>
      <c r="B834" s="29" t="s">
        <v>3333</v>
      </c>
      <c r="C834" s="11" t="s">
        <v>144</v>
      </c>
      <c r="D834" s="12">
        <v>25</v>
      </c>
      <c r="E834" s="12"/>
      <c r="F834" s="12">
        <v>25</v>
      </c>
      <c r="G834" s="1"/>
      <c r="H834" s="11" t="s">
        <v>145</v>
      </c>
      <c r="I834" s="11" t="s">
        <v>138</v>
      </c>
      <c r="J834" s="11" t="s">
        <v>139</v>
      </c>
    </row>
    <row r="835" ht="30" customHeight="1" spans="1:10">
      <c r="A835" s="1"/>
      <c r="B835" s="29" t="s">
        <v>3334</v>
      </c>
      <c r="C835" s="11" t="s">
        <v>144</v>
      </c>
      <c r="D835" s="12">
        <v>25</v>
      </c>
      <c r="E835" s="12">
        <v>25</v>
      </c>
      <c r="F835" s="12"/>
      <c r="G835" s="1"/>
      <c r="H835" s="11" t="s">
        <v>145</v>
      </c>
      <c r="I835" s="11" t="s">
        <v>138</v>
      </c>
      <c r="J835" s="11" t="s">
        <v>139</v>
      </c>
    </row>
    <row r="836" ht="30" customHeight="1" spans="1:10">
      <c r="A836" s="1"/>
      <c r="B836" s="29" t="s">
        <v>3335</v>
      </c>
      <c r="C836" s="11" t="s">
        <v>144</v>
      </c>
      <c r="D836" s="12">
        <v>25</v>
      </c>
      <c r="E836" s="12">
        <v>25</v>
      </c>
      <c r="F836" s="12"/>
      <c r="G836" s="1"/>
      <c r="H836" s="11" t="s">
        <v>145</v>
      </c>
      <c r="I836" s="11" t="s">
        <v>138</v>
      </c>
      <c r="J836" s="11" t="s">
        <v>139</v>
      </c>
    </row>
    <row r="837" ht="30" customHeight="1" spans="1:10">
      <c r="A837" s="1"/>
      <c r="B837" s="29" t="s">
        <v>3336</v>
      </c>
      <c r="C837" s="11" t="s">
        <v>144</v>
      </c>
      <c r="D837" s="12">
        <v>25</v>
      </c>
      <c r="E837" s="12"/>
      <c r="F837" s="12">
        <v>25</v>
      </c>
      <c r="G837" s="1"/>
      <c r="H837" s="11" t="s">
        <v>145</v>
      </c>
      <c r="I837" s="11" t="s">
        <v>138</v>
      </c>
      <c r="J837" s="11" t="s">
        <v>139</v>
      </c>
    </row>
    <row r="838" ht="30" customHeight="1" spans="1:10">
      <c r="A838" s="1"/>
      <c r="B838" s="29" t="s">
        <v>3337</v>
      </c>
      <c r="C838" s="11" t="s">
        <v>144</v>
      </c>
      <c r="D838" s="12">
        <v>25</v>
      </c>
      <c r="E838" s="12">
        <v>25</v>
      </c>
      <c r="F838" s="12"/>
      <c r="G838" s="1"/>
      <c r="H838" s="11" t="s">
        <v>145</v>
      </c>
      <c r="I838" s="11" t="s">
        <v>138</v>
      </c>
      <c r="J838" s="11" t="s">
        <v>139</v>
      </c>
    </row>
    <row r="839" ht="30" customHeight="1" spans="1:10">
      <c r="A839" s="1"/>
      <c r="B839" s="29" t="s">
        <v>3338</v>
      </c>
      <c r="C839" s="11" t="s">
        <v>144</v>
      </c>
      <c r="D839" s="12">
        <v>25</v>
      </c>
      <c r="E839" s="12">
        <v>25</v>
      </c>
      <c r="F839" s="12"/>
      <c r="G839" s="1"/>
      <c r="H839" s="11" t="s">
        <v>145</v>
      </c>
      <c r="I839" s="11" t="s">
        <v>138</v>
      </c>
      <c r="J839" s="11" t="s">
        <v>139</v>
      </c>
    </row>
    <row r="840" ht="30" customHeight="1" spans="1:10">
      <c r="A840" s="1"/>
      <c r="B840" s="29" t="s">
        <v>3339</v>
      </c>
      <c r="C840" s="11" t="s">
        <v>144</v>
      </c>
      <c r="D840" s="12">
        <v>25</v>
      </c>
      <c r="E840" s="12">
        <v>25</v>
      </c>
      <c r="F840" s="12"/>
      <c r="G840" s="1"/>
      <c r="H840" s="11" t="s">
        <v>145</v>
      </c>
      <c r="I840" s="11" t="s">
        <v>138</v>
      </c>
      <c r="J840" s="11" t="s">
        <v>139</v>
      </c>
    </row>
    <row r="841" ht="30" customHeight="1" spans="1:10">
      <c r="A841" s="1"/>
      <c r="B841" s="29" t="s">
        <v>3340</v>
      </c>
      <c r="C841" s="11" t="s">
        <v>144</v>
      </c>
      <c r="D841" s="12">
        <v>25</v>
      </c>
      <c r="E841" s="12">
        <v>25</v>
      </c>
      <c r="F841" s="12"/>
      <c r="G841" s="1"/>
      <c r="H841" s="11" t="s">
        <v>145</v>
      </c>
      <c r="I841" s="11" t="s">
        <v>138</v>
      </c>
      <c r="J841" s="11" t="s">
        <v>139</v>
      </c>
    </row>
    <row r="842" ht="30" customHeight="1" spans="1:10">
      <c r="A842" s="1"/>
      <c r="B842" s="29" t="s">
        <v>3341</v>
      </c>
      <c r="C842" s="11" t="s">
        <v>144</v>
      </c>
      <c r="D842" s="12">
        <v>25</v>
      </c>
      <c r="E842" s="12">
        <v>25</v>
      </c>
      <c r="F842" s="12"/>
      <c r="G842" s="1"/>
      <c r="H842" s="11" t="s">
        <v>145</v>
      </c>
      <c r="I842" s="11" t="s">
        <v>138</v>
      </c>
      <c r="J842" s="11" t="s">
        <v>139</v>
      </c>
    </row>
    <row r="843" ht="30" customHeight="1" spans="1:10">
      <c r="A843" s="1"/>
      <c r="B843" s="29" t="s">
        <v>3342</v>
      </c>
      <c r="C843" s="11" t="s">
        <v>144</v>
      </c>
      <c r="D843" s="12">
        <v>25</v>
      </c>
      <c r="E843" s="12">
        <v>25</v>
      </c>
      <c r="F843" s="12"/>
      <c r="G843" s="1"/>
      <c r="H843" s="11" t="s">
        <v>145</v>
      </c>
      <c r="I843" s="11" t="s">
        <v>138</v>
      </c>
      <c r="J843" s="11" t="s">
        <v>139</v>
      </c>
    </row>
    <row r="844" ht="30" customHeight="1" spans="1:10">
      <c r="A844" s="1"/>
      <c r="B844" s="29" t="s">
        <v>3343</v>
      </c>
      <c r="C844" s="11" t="s">
        <v>144</v>
      </c>
      <c r="D844" s="12">
        <v>25</v>
      </c>
      <c r="E844" s="12">
        <v>25</v>
      </c>
      <c r="F844" s="12"/>
      <c r="G844" s="1"/>
      <c r="H844" s="11" t="s">
        <v>145</v>
      </c>
      <c r="I844" s="11" t="s">
        <v>138</v>
      </c>
      <c r="J844" s="11" t="s">
        <v>139</v>
      </c>
    </row>
    <row r="845" ht="30" customHeight="1" spans="1:10">
      <c r="A845" s="1"/>
      <c r="B845" s="29" t="s">
        <v>3344</v>
      </c>
      <c r="C845" s="11" t="s">
        <v>144</v>
      </c>
      <c r="D845" s="12">
        <v>25</v>
      </c>
      <c r="E845" s="12"/>
      <c r="F845" s="12">
        <v>25</v>
      </c>
      <c r="G845" s="1"/>
      <c r="H845" s="11" t="s">
        <v>145</v>
      </c>
      <c r="I845" s="11" t="s">
        <v>138</v>
      </c>
      <c r="J845" s="11" t="s">
        <v>139</v>
      </c>
    </row>
    <row r="846" ht="30" customHeight="1" spans="1:10">
      <c r="A846" s="1"/>
      <c r="B846" s="29" t="s">
        <v>3345</v>
      </c>
      <c r="C846" s="11" t="s">
        <v>144</v>
      </c>
      <c r="D846" s="12">
        <v>25</v>
      </c>
      <c r="E846" s="12">
        <v>25</v>
      </c>
      <c r="F846" s="12"/>
      <c r="G846" s="1"/>
      <c r="H846" s="11" t="s">
        <v>145</v>
      </c>
      <c r="I846" s="11" t="s">
        <v>138</v>
      </c>
      <c r="J846" s="11" t="s">
        <v>139</v>
      </c>
    </row>
    <row r="847" ht="30" customHeight="1" spans="1:10">
      <c r="A847" s="1"/>
      <c r="B847" s="29" t="s">
        <v>3346</v>
      </c>
      <c r="C847" s="11" t="s">
        <v>144</v>
      </c>
      <c r="D847" s="12">
        <v>25</v>
      </c>
      <c r="E847" s="12">
        <v>25</v>
      </c>
      <c r="F847" s="12"/>
      <c r="G847" s="1"/>
      <c r="H847" s="11" t="s">
        <v>145</v>
      </c>
      <c r="I847" s="11" t="s">
        <v>138</v>
      </c>
      <c r="J847" s="11" t="s">
        <v>139</v>
      </c>
    </row>
    <row r="848" ht="30" customHeight="1" spans="1:10">
      <c r="A848" s="1"/>
      <c r="B848" s="29" t="s">
        <v>3347</v>
      </c>
      <c r="C848" s="11" t="s">
        <v>144</v>
      </c>
      <c r="D848" s="12">
        <v>25</v>
      </c>
      <c r="E848" s="12"/>
      <c r="F848" s="12">
        <v>25</v>
      </c>
      <c r="G848" s="1"/>
      <c r="H848" s="11" t="s">
        <v>145</v>
      </c>
      <c r="I848" s="11" t="s">
        <v>138</v>
      </c>
      <c r="J848" s="11" t="s">
        <v>139</v>
      </c>
    </row>
    <row r="849" ht="30" customHeight="1" spans="1:10">
      <c r="A849" s="1"/>
      <c r="B849" s="29" t="s">
        <v>3348</v>
      </c>
      <c r="C849" s="11" t="s">
        <v>144</v>
      </c>
      <c r="D849" s="12">
        <v>25</v>
      </c>
      <c r="E849" s="12">
        <v>25</v>
      </c>
      <c r="F849" s="12"/>
      <c r="G849" s="1"/>
      <c r="H849" s="11" t="s">
        <v>145</v>
      </c>
      <c r="I849" s="11" t="s">
        <v>138</v>
      </c>
      <c r="J849" s="11" t="s">
        <v>139</v>
      </c>
    </row>
    <row r="850" ht="30" customHeight="1" spans="1:10">
      <c r="A850" s="1"/>
      <c r="B850" s="29" t="s">
        <v>3349</v>
      </c>
      <c r="C850" s="11" t="s">
        <v>144</v>
      </c>
      <c r="D850" s="12">
        <v>25</v>
      </c>
      <c r="E850" s="12">
        <v>25</v>
      </c>
      <c r="F850" s="12"/>
      <c r="G850" s="1"/>
      <c r="H850" s="11" t="s">
        <v>145</v>
      </c>
      <c r="I850" s="11" t="s">
        <v>138</v>
      </c>
      <c r="J850" s="11" t="s">
        <v>139</v>
      </c>
    </row>
    <row r="851" ht="30" customHeight="1" spans="1:10">
      <c r="A851" s="1"/>
      <c r="B851" s="29" t="s">
        <v>3350</v>
      </c>
      <c r="C851" s="11" t="s">
        <v>144</v>
      </c>
      <c r="D851" s="12">
        <v>25</v>
      </c>
      <c r="E851" s="12">
        <v>25</v>
      </c>
      <c r="F851" s="12"/>
      <c r="G851" s="1"/>
      <c r="H851" s="11" t="s">
        <v>145</v>
      </c>
      <c r="I851" s="11" t="s">
        <v>138</v>
      </c>
      <c r="J851" s="11" t="s">
        <v>139</v>
      </c>
    </row>
    <row r="852" ht="30" customHeight="1" spans="1:10">
      <c r="A852" s="1"/>
      <c r="B852" s="29" t="s">
        <v>3351</v>
      </c>
      <c r="C852" s="11" t="s">
        <v>144</v>
      </c>
      <c r="D852" s="12">
        <v>25</v>
      </c>
      <c r="E852" s="12">
        <v>25</v>
      </c>
      <c r="F852" s="12"/>
      <c r="G852" s="1"/>
      <c r="H852" s="11" t="s">
        <v>145</v>
      </c>
      <c r="I852" s="11" t="s">
        <v>138</v>
      </c>
      <c r="J852" s="11" t="s">
        <v>139</v>
      </c>
    </row>
    <row r="853" ht="30" customHeight="1" spans="1:10">
      <c r="A853" s="1"/>
      <c r="B853" s="29" t="s">
        <v>3352</v>
      </c>
      <c r="C853" s="11" t="s">
        <v>144</v>
      </c>
      <c r="D853" s="12">
        <v>25</v>
      </c>
      <c r="E853" s="12"/>
      <c r="F853" s="12">
        <v>25</v>
      </c>
      <c r="G853" s="1"/>
      <c r="H853" s="11" t="s">
        <v>145</v>
      </c>
      <c r="I853" s="11" t="s">
        <v>138</v>
      </c>
      <c r="J853" s="11" t="s">
        <v>139</v>
      </c>
    </row>
    <row r="854" ht="30" customHeight="1" spans="1:10">
      <c r="A854" s="1"/>
      <c r="B854" s="29" t="s">
        <v>3353</v>
      </c>
      <c r="C854" s="11" t="s">
        <v>144</v>
      </c>
      <c r="D854" s="12">
        <v>25</v>
      </c>
      <c r="E854" s="12">
        <v>25</v>
      </c>
      <c r="F854" s="12"/>
      <c r="G854" s="1"/>
      <c r="H854" s="11" t="s">
        <v>145</v>
      </c>
      <c r="I854" s="11" t="s">
        <v>138</v>
      </c>
      <c r="J854" s="11" t="s">
        <v>139</v>
      </c>
    </row>
    <row r="855" ht="30" customHeight="1" spans="1:10">
      <c r="A855" s="1"/>
      <c r="B855" s="29" t="s">
        <v>3354</v>
      </c>
      <c r="C855" s="11" t="s">
        <v>144</v>
      </c>
      <c r="D855" s="12">
        <v>25</v>
      </c>
      <c r="E855" s="12">
        <v>25</v>
      </c>
      <c r="F855" s="12"/>
      <c r="G855" s="1"/>
      <c r="H855" s="11" t="s">
        <v>145</v>
      </c>
      <c r="I855" s="11" t="s">
        <v>138</v>
      </c>
      <c r="J855" s="11" t="s">
        <v>139</v>
      </c>
    </row>
    <row r="856" ht="30" customHeight="1" spans="1:10">
      <c r="A856" s="1"/>
      <c r="B856" s="29" t="s">
        <v>3355</v>
      </c>
      <c r="C856" s="11" t="s">
        <v>144</v>
      </c>
      <c r="D856" s="12">
        <v>25</v>
      </c>
      <c r="E856" s="12"/>
      <c r="F856" s="12">
        <v>25</v>
      </c>
      <c r="G856" s="1"/>
      <c r="H856" s="11" t="s">
        <v>145</v>
      </c>
      <c r="I856" s="11" t="s">
        <v>138</v>
      </c>
      <c r="J856" s="11" t="s">
        <v>139</v>
      </c>
    </row>
    <row r="857" ht="30" customHeight="1" spans="1:10">
      <c r="A857" s="1"/>
      <c r="B857" s="29" t="s">
        <v>3356</v>
      </c>
      <c r="C857" s="11" t="s">
        <v>144</v>
      </c>
      <c r="D857" s="12">
        <v>25</v>
      </c>
      <c r="E857" s="12"/>
      <c r="F857" s="12">
        <v>25</v>
      </c>
      <c r="G857" s="1"/>
      <c r="H857" s="11" t="s">
        <v>145</v>
      </c>
      <c r="I857" s="11" t="s">
        <v>138</v>
      </c>
      <c r="J857" s="11" t="s">
        <v>139</v>
      </c>
    </row>
    <row r="858" ht="30" customHeight="1" spans="1:10">
      <c r="A858" s="1"/>
      <c r="B858" s="29" t="s">
        <v>3357</v>
      </c>
      <c r="C858" s="11" t="s">
        <v>144</v>
      </c>
      <c r="D858" s="12">
        <v>25</v>
      </c>
      <c r="E858" s="12">
        <v>25</v>
      </c>
      <c r="F858" s="12"/>
      <c r="G858" s="1"/>
      <c r="H858" s="11" t="s">
        <v>145</v>
      </c>
      <c r="I858" s="11" t="s">
        <v>138</v>
      </c>
      <c r="J858" s="11" t="s">
        <v>139</v>
      </c>
    </row>
    <row r="859" ht="30" customHeight="1" spans="1:10">
      <c r="A859" s="1"/>
      <c r="B859" s="29" t="s">
        <v>3358</v>
      </c>
      <c r="C859" s="11" t="s">
        <v>144</v>
      </c>
      <c r="D859" s="12">
        <v>25</v>
      </c>
      <c r="E859" s="12"/>
      <c r="F859" s="12">
        <v>25</v>
      </c>
      <c r="G859" s="1"/>
      <c r="H859" s="11" t="s">
        <v>145</v>
      </c>
      <c r="I859" s="11" t="s">
        <v>138</v>
      </c>
      <c r="J859" s="11" t="s">
        <v>139</v>
      </c>
    </row>
    <row r="860" ht="30" customHeight="1" spans="1:10">
      <c r="A860" s="1"/>
      <c r="B860" s="29" t="s">
        <v>3359</v>
      </c>
      <c r="C860" s="11" t="s">
        <v>144</v>
      </c>
      <c r="D860" s="12">
        <v>25</v>
      </c>
      <c r="E860" s="12">
        <v>25</v>
      </c>
      <c r="F860" s="12"/>
      <c r="G860" s="1"/>
      <c r="H860" s="11" t="s">
        <v>145</v>
      </c>
      <c r="I860" s="11" t="s">
        <v>138</v>
      </c>
      <c r="J860" s="11" t="s">
        <v>139</v>
      </c>
    </row>
    <row r="861" ht="30" customHeight="1" spans="1:10">
      <c r="A861" s="1"/>
      <c r="B861" s="29" t="s">
        <v>3360</v>
      </c>
      <c r="C861" s="11" t="s">
        <v>144</v>
      </c>
      <c r="D861" s="12">
        <v>25</v>
      </c>
      <c r="E861" s="12">
        <v>25</v>
      </c>
      <c r="F861" s="12"/>
      <c r="G861" s="1"/>
      <c r="H861" s="11" t="s">
        <v>145</v>
      </c>
      <c r="I861" s="11" t="s">
        <v>138</v>
      </c>
      <c r="J861" s="11" t="s">
        <v>139</v>
      </c>
    </row>
    <row r="862" ht="30" customHeight="1" spans="1:10">
      <c r="A862" s="1"/>
      <c r="B862" s="29" t="s">
        <v>3361</v>
      </c>
      <c r="C862" s="11" t="s">
        <v>144</v>
      </c>
      <c r="D862" s="12">
        <v>25</v>
      </c>
      <c r="E862" s="12">
        <v>25</v>
      </c>
      <c r="F862" s="12"/>
      <c r="G862" s="1"/>
      <c r="H862" s="11" t="s">
        <v>145</v>
      </c>
      <c r="I862" s="11" t="s">
        <v>138</v>
      </c>
      <c r="J862" s="11" t="s">
        <v>139</v>
      </c>
    </row>
    <row r="863" ht="30" customHeight="1" spans="1:10">
      <c r="A863" s="1"/>
      <c r="B863" s="29" t="s">
        <v>3362</v>
      </c>
      <c r="C863" s="11" t="s">
        <v>144</v>
      </c>
      <c r="D863" s="12">
        <v>25</v>
      </c>
      <c r="E863" s="12"/>
      <c r="F863" s="12">
        <v>25</v>
      </c>
      <c r="G863" s="1"/>
      <c r="H863" s="11" t="s">
        <v>145</v>
      </c>
      <c r="I863" s="11" t="s">
        <v>138</v>
      </c>
      <c r="J863" s="11" t="s">
        <v>139</v>
      </c>
    </row>
    <row r="864" ht="30" customHeight="1" spans="1:10">
      <c r="A864" s="1"/>
      <c r="B864" s="29" t="s">
        <v>3363</v>
      </c>
      <c r="C864" s="11" t="s">
        <v>144</v>
      </c>
      <c r="D864" s="12">
        <v>25</v>
      </c>
      <c r="E864" s="12"/>
      <c r="F864" s="12">
        <v>25</v>
      </c>
      <c r="G864" s="1"/>
      <c r="H864" s="11" t="s">
        <v>145</v>
      </c>
      <c r="I864" s="11" t="s">
        <v>138</v>
      </c>
      <c r="J864" s="11" t="s">
        <v>139</v>
      </c>
    </row>
    <row r="865" ht="30" customHeight="1" spans="1:10">
      <c r="A865" s="1"/>
      <c r="B865" s="29" t="s">
        <v>3364</v>
      </c>
      <c r="C865" s="11" t="s">
        <v>144</v>
      </c>
      <c r="D865" s="12">
        <v>25</v>
      </c>
      <c r="E865" s="12">
        <v>25</v>
      </c>
      <c r="F865" s="12"/>
      <c r="G865" s="1"/>
      <c r="H865" s="11" t="s">
        <v>145</v>
      </c>
      <c r="I865" s="11" t="s">
        <v>138</v>
      </c>
      <c r="J865" s="11" t="s">
        <v>139</v>
      </c>
    </row>
    <row r="866" ht="30" customHeight="1" spans="1:10">
      <c r="A866" s="1"/>
      <c r="B866" s="29" t="s">
        <v>3365</v>
      </c>
      <c r="C866" s="11" t="s">
        <v>144</v>
      </c>
      <c r="D866" s="12">
        <v>25</v>
      </c>
      <c r="E866" s="12"/>
      <c r="F866" s="12">
        <v>25</v>
      </c>
      <c r="G866" s="1"/>
      <c r="H866" s="11" t="s">
        <v>145</v>
      </c>
      <c r="I866" s="11" t="s">
        <v>138</v>
      </c>
      <c r="J866" s="11" t="s">
        <v>139</v>
      </c>
    </row>
    <row r="867" s="28" customFormat="1" ht="30" customHeight="1" spans="1:10">
      <c r="A867" s="1" t="s">
        <v>2479</v>
      </c>
      <c r="B867" s="29"/>
      <c r="C867" s="11"/>
      <c r="D867" s="12">
        <v>130</v>
      </c>
      <c r="E867" s="12"/>
      <c r="F867" s="12">
        <v>130</v>
      </c>
      <c r="G867" s="1"/>
      <c r="H867" s="11"/>
      <c r="I867" s="11"/>
      <c r="J867" s="11"/>
    </row>
    <row r="868" ht="30" customHeight="1" spans="1:10">
      <c r="A868" s="1"/>
      <c r="B868" s="29" t="s">
        <v>3366</v>
      </c>
      <c r="C868" s="11" t="s">
        <v>246</v>
      </c>
      <c r="D868" s="12">
        <v>130</v>
      </c>
      <c r="E868" s="12"/>
      <c r="F868" s="12">
        <v>130</v>
      </c>
      <c r="G868" s="1"/>
      <c r="H868" s="11" t="s">
        <v>247</v>
      </c>
      <c r="I868" s="11" t="s">
        <v>138</v>
      </c>
      <c r="J868" s="11" t="s">
        <v>139</v>
      </c>
    </row>
    <row r="869" s="28" customFormat="1" ht="30" customHeight="1" spans="1:10">
      <c r="A869" s="1" t="s">
        <v>2480</v>
      </c>
      <c r="B869" s="29"/>
      <c r="C869" s="11"/>
      <c r="D869" s="12">
        <v>8</v>
      </c>
      <c r="E869" s="12"/>
      <c r="F869" s="12">
        <v>8</v>
      </c>
      <c r="G869" s="1"/>
      <c r="H869" s="11"/>
      <c r="I869" s="11"/>
      <c r="J869" s="11"/>
    </row>
    <row r="870" ht="30" customHeight="1" spans="1:10">
      <c r="A870" s="1"/>
      <c r="B870" s="29" t="s">
        <v>3367</v>
      </c>
      <c r="C870" s="11" t="s">
        <v>144</v>
      </c>
      <c r="D870" s="12">
        <v>8</v>
      </c>
      <c r="E870" s="12"/>
      <c r="F870" s="12">
        <v>8</v>
      </c>
      <c r="G870" s="1"/>
      <c r="H870" s="11" t="s">
        <v>145</v>
      </c>
      <c r="I870" s="11" t="s">
        <v>138</v>
      </c>
      <c r="J870" s="11" t="s">
        <v>139</v>
      </c>
    </row>
    <row r="871" s="28" customFormat="1" ht="30" customHeight="1" spans="1:10">
      <c r="A871" s="1" t="s">
        <v>2481</v>
      </c>
      <c r="B871" s="29"/>
      <c r="C871" s="11"/>
      <c r="D871" s="12">
        <v>12</v>
      </c>
      <c r="E871" s="12">
        <v>12</v>
      </c>
      <c r="F871" s="12"/>
      <c r="G871" s="1"/>
      <c r="H871" s="11"/>
      <c r="I871" s="11"/>
      <c r="J871" s="11"/>
    </row>
    <row r="872" ht="30" customHeight="1" spans="1:10">
      <c r="A872" s="1"/>
      <c r="B872" s="29" t="s">
        <v>3368</v>
      </c>
      <c r="C872" s="11" t="s">
        <v>144</v>
      </c>
      <c r="D872" s="12">
        <v>12</v>
      </c>
      <c r="E872" s="12">
        <v>12</v>
      </c>
      <c r="F872" s="12"/>
      <c r="G872" s="1"/>
      <c r="H872" s="11" t="s">
        <v>145</v>
      </c>
      <c r="I872" s="11" t="s">
        <v>138</v>
      </c>
      <c r="J872" s="11" t="s">
        <v>139</v>
      </c>
    </row>
    <row r="873" s="28" customFormat="1" ht="30" customHeight="1" spans="1:10">
      <c r="A873" s="1" t="s">
        <v>2482</v>
      </c>
      <c r="B873" s="29"/>
      <c r="C873" s="11"/>
      <c r="D873" s="12">
        <v>8</v>
      </c>
      <c r="E873" s="12"/>
      <c r="F873" s="12">
        <v>8</v>
      </c>
      <c r="G873" s="1"/>
      <c r="H873" s="11"/>
      <c r="I873" s="11"/>
      <c r="J873" s="11"/>
    </row>
    <row r="874" ht="30" customHeight="1" spans="1:10">
      <c r="A874" s="1"/>
      <c r="B874" s="29" t="s">
        <v>3369</v>
      </c>
      <c r="C874" s="11" t="s">
        <v>144</v>
      </c>
      <c r="D874" s="12">
        <v>8</v>
      </c>
      <c r="E874" s="12"/>
      <c r="F874" s="12">
        <v>8</v>
      </c>
      <c r="G874" s="1"/>
      <c r="H874" s="11" t="s">
        <v>145</v>
      </c>
      <c r="I874" s="11" t="s">
        <v>138</v>
      </c>
      <c r="J874" s="11" t="s">
        <v>139</v>
      </c>
    </row>
    <row r="875" s="28" customFormat="1" ht="30" customHeight="1" spans="1:10">
      <c r="A875" s="1" t="s">
        <v>2483</v>
      </c>
      <c r="B875" s="29"/>
      <c r="C875" s="11"/>
      <c r="D875" s="12">
        <v>12</v>
      </c>
      <c r="E875" s="12">
        <v>12</v>
      </c>
      <c r="F875" s="12"/>
      <c r="G875" s="1"/>
      <c r="H875" s="11"/>
      <c r="I875" s="11"/>
      <c r="J875" s="11"/>
    </row>
    <row r="876" ht="30" customHeight="1" spans="1:10">
      <c r="A876" s="1"/>
      <c r="B876" s="29" t="s">
        <v>3370</v>
      </c>
      <c r="C876" s="11" t="s">
        <v>144</v>
      </c>
      <c r="D876" s="12">
        <v>12</v>
      </c>
      <c r="E876" s="12">
        <v>12</v>
      </c>
      <c r="F876" s="12"/>
      <c r="G876" s="1"/>
      <c r="H876" s="11" t="s">
        <v>145</v>
      </c>
      <c r="I876" s="11" t="s">
        <v>138</v>
      </c>
      <c r="J876" s="11" t="s">
        <v>139</v>
      </c>
    </row>
    <row r="877" s="28" customFormat="1" ht="30" customHeight="1" spans="1:10">
      <c r="A877" s="1" t="s">
        <v>2484</v>
      </c>
      <c r="B877" s="29"/>
      <c r="C877" s="11"/>
      <c r="D877" s="12">
        <v>8</v>
      </c>
      <c r="E877" s="12"/>
      <c r="F877" s="12">
        <v>8</v>
      </c>
      <c r="G877" s="1"/>
      <c r="H877" s="11"/>
      <c r="I877" s="11"/>
      <c r="J877" s="11"/>
    </row>
    <row r="878" ht="30" customHeight="1" spans="1:10">
      <c r="A878" s="1"/>
      <c r="B878" s="29" t="s">
        <v>3371</v>
      </c>
      <c r="C878" s="11" t="s">
        <v>144</v>
      </c>
      <c r="D878" s="12">
        <v>8</v>
      </c>
      <c r="E878" s="12"/>
      <c r="F878" s="12">
        <v>8</v>
      </c>
      <c r="G878" s="1"/>
      <c r="H878" s="11" t="s">
        <v>145</v>
      </c>
      <c r="I878" s="11" t="s">
        <v>138</v>
      </c>
      <c r="J878" s="11" t="s">
        <v>139</v>
      </c>
    </row>
    <row r="879" s="28" customFormat="1" ht="30" customHeight="1" spans="1:10">
      <c r="A879" s="1" t="s">
        <v>2485</v>
      </c>
      <c r="B879" s="29"/>
      <c r="C879" s="11"/>
      <c r="D879" s="12">
        <v>8</v>
      </c>
      <c r="E879" s="12"/>
      <c r="F879" s="12">
        <v>8</v>
      </c>
      <c r="G879" s="1"/>
      <c r="H879" s="11"/>
      <c r="I879" s="11"/>
      <c r="J879" s="11"/>
    </row>
    <row r="880" ht="30" customHeight="1" spans="1:10">
      <c r="A880" s="1"/>
      <c r="B880" s="29" t="s">
        <v>3372</v>
      </c>
      <c r="C880" s="11" t="s">
        <v>144</v>
      </c>
      <c r="D880" s="12">
        <v>8</v>
      </c>
      <c r="E880" s="12"/>
      <c r="F880" s="12">
        <v>8</v>
      </c>
      <c r="G880" s="1"/>
      <c r="H880" s="11" t="s">
        <v>145</v>
      </c>
      <c r="I880" s="11" t="s">
        <v>138</v>
      </c>
      <c r="J880" s="11" t="s">
        <v>139</v>
      </c>
    </row>
    <row r="881" s="28" customFormat="1" ht="30" customHeight="1" spans="1:10">
      <c r="A881" s="1" t="s">
        <v>2486</v>
      </c>
      <c r="B881" s="29"/>
      <c r="C881" s="11"/>
      <c r="D881" s="12">
        <f t="shared" ref="D881:F881" si="4">SUM(D882:D885)</f>
        <v>280</v>
      </c>
      <c r="E881" s="12">
        <f t="shared" si="4"/>
        <v>225</v>
      </c>
      <c r="F881" s="12">
        <f t="shared" si="4"/>
        <v>55</v>
      </c>
      <c r="G881" s="1"/>
      <c r="H881" s="11"/>
      <c r="I881" s="11"/>
      <c r="J881" s="11"/>
    </row>
    <row r="882" ht="30" customHeight="1" spans="1:10">
      <c r="A882" s="1"/>
      <c r="B882" s="29" t="s">
        <v>3373</v>
      </c>
      <c r="C882" s="11" t="s">
        <v>615</v>
      </c>
      <c r="D882" s="12">
        <v>200</v>
      </c>
      <c r="E882" s="12">
        <v>200</v>
      </c>
      <c r="F882" s="12"/>
      <c r="G882" s="1"/>
      <c r="H882" s="11" t="s">
        <v>145</v>
      </c>
      <c r="I882" s="11" t="s">
        <v>138</v>
      </c>
      <c r="J882" s="11" t="s">
        <v>139</v>
      </c>
    </row>
    <row r="883" ht="30" customHeight="1" spans="1:10">
      <c r="A883" s="1"/>
      <c r="B883" s="29" t="s">
        <v>3374</v>
      </c>
      <c r="C883" s="11" t="s">
        <v>144</v>
      </c>
      <c r="D883" s="12">
        <v>25</v>
      </c>
      <c r="E883" s="12">
        <v>25</v>
      </c>
      <c r="F883" s="12"/>
      <c r="G883" s="1"/>
      <c r="H883" s="11" t="s">
        <v>145</v>
      </c>
      <c r="I883" s="11" t="s">
        <v>138</v>
      </c>
      <c r="J883" s="11" t="s">
        <v>139</v>
      </c>
    </row>
    <row r="884" ht="30" customHeight="1" spans="1:10">
      <c r="A884" s="1"/>
      <c r="B884" s="29" t="s">
        <v>3375</v>
      </c>
      <c r="C884" s="11" t="s">
        <v>144</v>
      </c>
      <c r="D884" s="12">
        <v>35</v>
      </c>
      <c r="E884" s="12"/>
      <c r="F884" s="12">
        <v>35</v>
      </c>
      <c r="G884" s="1"/>
      <c r="H884" s="11" t="s">
        <v>145</v>
      </c>
      <c r="I884" s="11" t="s">
        <v>138</v>
      </c>
      <c r="J884" s="11" t="s">
        <v>139</v>
      </c>
    </row>
    <row r="885" ht="30" customHeight="1" spans="1:10">
      <c r="A885" s="1"/>
      <c r="B885" s="29" t="s">
        <v>3376</v>
      </c>
      <c r="C885" s="11" t="s">
        <v>144</v>
      </c>
      <c r="D885" s="12">
        <v>20</v>
      </c>
      <c r="E885" s="12"/>
      <c r="F885" s="12">
        <v>20</v>
      </c>
      <c r="G885" s="1"/>
      <c r="H885" s="11" t="s">
        <v>145</v>
      </c>
      <c r="I885" s="11" t="s">
        <v>138</v>
      </c>
      <c r="J885" s="11" t="s">
        <v>139</v>
      </c>
    </row>
    <row r="886" s="28" customFormat="1" ht="30" customHeight="1" spans="1:10">
      <c r="A886" s="1" t="s">
        <v>2487</v>
      </c>
      <c r="B886" s="29"/>
      <c r="C886" s="11"/>
      <c r="D886" s="12">
        <f t="shared" ref="D886:F886" si="5">SUM(D887:D892)</f>
        <v>102</v>
      </c>
      <c r="E886" s="12">
        <f t="shared" si="5"/>
        <v>70</v>
      </c>
      <c r="F886" s="12">
        <f t="shared" si="5"/>
        <v>32</v>
      </c>
      <c r="G886" s="1"/>
      <c r="H886" s="11"/>
      <c r="I886" s="11"/>
      <c r="J886" s="11"/>
    </row>
    <row r="887" ht="30" customHeight="1" spans="1:10">
      <c r="A887" s="1"/>
      <c r="B887" s="29" t="s">
        <v>3377</v>
      </c>
      <c r="C887" s="11" t="s">
        <v>174</v>
      </c>
      <c r="D887" s="12">
        <v>12</v>
      </c>
      <c r="E887" s="12"/>
      <c r="F887" s="12">
        <v>12</v>
      </c>
      <c r="G887" s="1"/>
      <c r="H887" s="11" t="s">
        <v>175</v>
      </c>
      <c r="I887" s="11" t="s">
        <v>138</v>
      </c>
      <c r="J887" s="11" t="s">
        <v>139</v>
      </c>
    </row>
    <row r="888" ht="30" customHeight="1" spans="1:10">
      <c r="A888" s="1"/>
      <c r="B888" s="29" t="s">
        <v>3378</v>
      </c>
      <c r="C888" s="11" t="s">
        <v>243</v>
      </c>
      <c r="D888" s="12">
        <v>10</v>
      </c>
      <c r="E888" s="12">
        <v>10</v>
      </c>
      <c r="F888" s="12"/>
      <c r="G888" s="1"/>
      <c r="H888" s="11" t="s">
        <v>244</v>
      </c>
      <c r="I888" s="11" t="s">
        <v>138</v>
      </c>
      <c r="J888" s="11" t="s">
        <v>139</v>
      </c>
    </row>
    <row r="889" ht="30" customHeight="1" spans="1:10">
      <c r="A889" s="1"/>
      <c r="B889" s="29" t="s">
        <v>3379</v>
      </c>
      <c r="C889" s="11" t="s">
        <v>243</v>
      </c>
      <c r="D889" s="12">
        <v>10</v>
      </c>
      <c r="E889" s="12">
        <v>10</v>
      </c>
      <c r="F889" s="12"/>
      <c r="G889" s="1"/>
      <c r="H889" s="11" t="s">
        <v>244</v>
      </c>
      <c r="I889" s="11" t="s">
        <v>138</v>
      </c>
      <c r="J889" s="11" t="s">
        <v>139</v>
      </c>
    </row>
    <row r="890" ht="30" customHeight="1" spans="1:10">
      <c r="A890" s="1"/>
      <c r="B890" s="29" t="s">
        <v>3380</v>
      </c>
      <c r="C890" s="11" t="s">
        <v>144</v>
      </c>
      <c r="D890" s="12">
        <v>20</v>
      </c>
      <c r="E890" s="12"/>
      <c r="F890" s="12">
        <v>20</v>
      </c>
      <c r="G890" s="1"/>
      <c r="H890" s="11" t="s">
        <v>145</v>
      </c>
      <c r="I890" s="11" t="s">
        <v>138</v>
      </c>
      <c r="J890" s="11" t="s">
        <v>139</v>
      </c>
    </row>
    <row r="891" ht="30" customHeight="1" spans="1:10">
      <c r="A891" s="1"/>
      <c r="B891" s="29" t="s">
        <v>3381</v>
      </c>
      <c r="C891" s="11" t="s">
        <v>144</v>
      </c>
      <c r="D891" s="12">
        <v>25</v>
      </c>
      <c r="E891" s="12">
        <v>25</v>
      </c>
      <c r="F891" s="12"/>
      <c r="G891" s="1"/>
      <c r="H891" s="11" t="s">
        <v>145</v>
      </c>
      <c r="I891" s="11" t="s">
        <v>138</v>
      </c>
      <c r="J891" s="11" t="s">
        <v>139</v>
      </c>
    </row>
    <row r="892" ht="30" customHeight="1" spans="1:10">
      <c r="A892" s="1"/>
      <c r="B892" s="29" t="s">
        <v>3382</v>
      </c>
      <c r="C892" s="11" t="s">
        <v>144</v>
      </c>
      <c r="D892" s="12">
        <v>25</v>
      </c>
      <c r="E892" s="12">
        <v>25</v>
      </c>
      <c r="F892" s="12"/>
      <c r="G892" s="1"/>
      <c r="H892" s="11" t="s">
        <v>145</v>
      </c>
      <c r="I892" s="11" t="s">
        <v>138</v>
      </c>
      <c r="J892" s="11" t="s">
        <v>139</v>
      </c>
    </row>
    <row r="893" s="28" customFormat="1" ht="30" customHeight="1" spans="1:10">
      <c r="A893" s="1" t="s">
        <v>2488</v>
      </c>
      <c r="B893" s="29"/>
      <c r="C893" s="11"/>
      <c r="D893" s="12">
        <f t="shared" ref="D893:F893" si="6">SUM(D894:D912)</f>
        <v>76</v>
      </c>
      <c r="E893" s="12">
        <f t="shared" si="6"/>
        <v>30</v>
      </c>
      <c r="F893" s="12">
        <f t="shared" si="6"/>
        <v>46</v>
      </c>
      <c r="G893" s="1"/>
      <c r="H893" s="11"/>
      <c r="I893" s="11"/>
      <c r="J893" s="11"/>
    </row>
    <row r="894" ht="30" customHeight="1" spans="1:10">
      <c r="A894" s="1"/>
      <c r="B894" s="29" t="s">
        <v>3383</v>
      </c>
      <c r="C894" s="11" t="s">
        <v>148</v>
      </c>
      <c r="D894" s="12">
        <v>2</v>
      </c>
      <c r="E894" s="12"/>
      <c r="F894" s="12">
        <v>2</v>
      </c>
      <c r="G894" s="1"/>
      <c r="H894" s="11" t="s">
        <v>149</v>
      </c>
      <c r="I894" s="11" t="s">
        <v>138</v>
      </c>
      <c r="J894" s="11" t="s">
        <v>139</v>
      </c>
    </row>
    <row r="895" ht="30" customHeight="1" spans="1:10">
      <c r="A895" s="1"/>
      <c r="B895" s="29" t="s">
        <v>3384</v>
      </c>
      <c r="C895" s="11" t="s">
        <v>148</v>
      </c>
      <c r="D895" s="12">
        <v>2</v>
      </c>
      <c r="E895" s="12"/>
      <c r="F895" s="12">
        <v>2</v>
      </c>
      <c r="G895" s="1"/>
      <c r="H895" s="11" t="s">
        <v>149</v>
      </c>
      <c r="I895" s="11" t="s">
        <v>138</v>
      </c>
      <c r="J895" s="11" t="s">
        <v>139</v>
      </c>
    </row>
    <row r="896" ht="30" customHeight="1" spans="1:10">
      <c r="A896" s="1"/>
      <c r="B896" s="29" t="s">
        <v>3385</v>
      </c>
      <c r="C896" s="11" t="s">
        <v>148</v>
      </c>
      <c r="D896" s="12">
        <v>3</v>
      </c>
      <c r="E896" s="12"/>
      <c r="F896" s="12">
        <v>3</v>
      </c>
      <c r="G896" s="1"/>
      <c r="H896" s="11" t="s">
        <v>149</v>
      </c>
      <c r="I896" s="11" t="s">
        <v>138</v>
      </c>
      <c r="J896" s="11" t="s">
        <v>139</v>
      </c>
    </row>
    <row r="897" ht="30" customHeight="1" spans="1:10">
      <c r="A897" s="1"/>
      <c r="B897" s="29" t="s">
        <v>3386</v>
      </c>
      <c r="C897" s="11" t="s">
        <v>148</v>
      </c>
      <c r="D897" s="12">
        <v>4</v>
      </c>
      <c r="E897" s="12"/>
      <c r="F897" s="12">
        <v>4</v>
      </c>
      <c r="G897" s="1"/>
      <c r="H897" s="11" t="s">
        <v>149</v>
      </c>
      <c r="I897" s="11" t="s">
        <v>138</v>
      </c>
      <c r="J897" s="11" t="s">
        <v>139</v>
      </c>
    </row>
    <row r="898" ht="30" customHeight="1" spans="1:10">
      <c r="A898" s="1"/>
      <c r="B898" s="29" t="s">
        <v>3387</v>
      </c>
      <c r="C898" s="11" t="s">
        <v>148</v>
      </c>
      <c r="D898" s="12">
        <v>3</v>
      </c>
      <c r="E898" s="12"/>
      <c r="F898" s="12">
        <v>3</v>
      </c>
      <c r="G898" s="1"/>
      <c r="H898" s="11" t="s">
        <v>149</v>
      </c>
      <c r="I898" s="11" t="s">
        <v>138</v>
      </c>
      <c r="J898" s="11" t="s">
        <v>139</v>
      </c>
    </row>
    <row r="899" ht="30" customHeight="1" spans="1:10">
      <c r="A899" s="1"/>
      <c r="B899" s="29" t="s">
        <v>3388</v>
      </c>
      <c r="C899" s="11" t="s">
        <v>148</v>
      </c>
      <c r="D899" s="12">
        <v>4</v>
      </c>
      <c r="E899" s="12"/>
      <c r="F899" s="12">
        <v>4</v>
      </c>
      <c r="G899" s="1"/>
      <c r="H899" s="11" t="s">
        <v>149</v>
      </c>
      <c r="I899" s="11" t="s">
        <v>138</v>
      </c>
      <c r="J899" s="11" t="s">
        <v>139</v>
      </c>
    </row>
    <row r="900" ht="30" customHeight="1" spans="1:10">
      <c r="A900" s="1"/>
      <c r="B900" s="29" t="s">
        <v>3389</v>
      </c>
      <c r="C900" s="11" t="s">
        <v>148</v>
      </c>
      <c r="D900" s="12">
        <v>2</v>
      </c>
      <c r="E900" s="12"/>
      <c r="F900" s="12">
        <v>2</v>
      </c>
      <c r="G900" s="1"/>
      <c r="H900" s="11" t="s">
        <v>149</v>
      </c>
      <c r="I900" s="11" t="s">
        <v>138</v>
      </c>
      <c r="J900" s="11" t="s">
        <v>139</v>
      </c>
    </row>
    <row r="901" ht="30" customHeight="1" spans="1:10">
      <c r="A901" s="1"/>
      <c r="B901" s="29" t="s">
        <v>3390</v>
      </c>
      <c r="C901" s="11" t="s">
        <v>148</v>
      </c>
      <c r="D901" s="12">
        <v>3</v>
      </c>
      <c r="E901" s="12"/>
      <c r="F901" s="12">
        <v>3</v>
      </c>
      <c r="G901" s="1"/>
      <c r="H901" s="11" t="s">
        <v>149</v>
      </c>
      <c r="I901" s="11" t="s">
        <v>138</v>
      </c>
      <c r="J901" s="11" t="s">
        <v>139</v>
      </c>
    </row>
    <row r="902" ht="30" customHeight="1" spans="1:10">
      <c r="A902" s="1"/>
      <c r="B902" s="29" t="s">
        <v>3391</v>
      </c>
      <c r="C902" s="11" t="s">
        <v>148</v>
      </c>
      <c r="D902" s="12">
        <v>2</v>
      </c>
      <c r="E902" s="12"/>
      <c r="F902" s="12">
        <v>2</v>
      </c>
      <c r="G902" s="1"/>
      <c r="H902" s="11" t="s">
        <v>149</v>
      </c>
      <c r="I902" s="11" t="s">
        <v>138</v>
      </c>
      <c r="J902" s="11" t="s">
        <v>139</v>
      </c>
    </row>
    <row r="903" ht="30" customHeight="1" spans="1:10">
      <c r="A903" s="1"/>
      <c r="B903" s="29" t="s">
        <v>3392</v>
      </c>
      <c r="C903" s="11" t="s">
        <v>148</v>
      </c>
      <c r="D903" s="12">
        <v>3</v>
      </c>
      <c r="E903" s="12"/>
      <c r="F903" s="12">
        <v>3</v>
      </c>
      <c r="G903" s="1"/>
      <c r="H903" s="11" t="s">
        <v>149</v>
      </c>
      <c r="I903" s="11" t="s">
        <v>138</v>
      </c>
      <c r="J903" s="11" t="s">
        <v>139</v>
      </c>
    </row>
    <row r="904" ht="30" customHeight="1" spans="1:10">
      <c r="A904" s="1"/>
      <c r="B904" s="29" t="s">
        <v>3393</v>
      </c>
      <c r="C904" s="11" t="s">
        <v>148</v>
      </c>
      <c r="D904" s="12">
        <v>2</v>
      </c>
      <c r="E904" s="12"/>
      <c r="F904" s="12">
        <v>2</v>
      </c>
      <c r="G904" s="1"/>
      <c r="H904" s="11" t="s">
        <v>149</v>
      </c>
      <c r="I904" s="11" t="s">
        <v>138</v>
      </c>
      <c r="J904" s="11" t="s">
        <v>139</v>
      </c>
    </row>
    <row r="905" ht="30" customHeight="1" spans="1:10">
      <c r="A905" s="1"/>
      <c r="B905" s="29" t="s">
        <v>3394</v>
      </c>
      <c r="C905" s="11" t="s">
        <v>148</v>
      </c>
      <c r="D905" s="12">
        <v>2</v>
      </c>
      <c r="E905" s="12"/>
      <c r="F905" s="12">
        <v>2</v>
      </c>
      <c r="G905" s="1"/>
      <c r="H905" s="11" t="s">
        <v>149</v>
      </c>
      <c r="I905" s="11" t="s">
        <v>138</v>
      </c>
      <c r="J905" s="11" t="s">
        <v>139</v>
      </c>
    </row>
    <row r="906" ht="30" customHeight="1" spans="1:10">
      <c r="A906" s="1"/>
      <c r="B906" s="29" t="s">
        <v>3395</v>
      </c>
      <c r="C906" s="11" t="s">
        <v>148</v>
      </c>
      <c r="D906" s="12">
        <v>2</v>
      </c>
      <c r="E906" s="12"/>
      <c r="F906" s="12">
        <v>2</v>
      </c>
      <c r="G906" s="1"/>
      <c r="H906" s="11" t="s">
        <v>149</v>
      </c>
      <c r="I906" s="11" t="s">
        <v>138</v>
      </c>
      <c r="J906" s="11" t="s">
        <v>139</v>
      </c>
    </row>
    <row r="907" ht="30" customHeight="1" spans="1:10">
      <c r="A907" s="1"/>
      <c r="B907" s="29" t="s">
        <v>3396</v>
      </c>
      <c r="C907" s="11" t="s">
        <v>148</v>
      </c>
      <c r="D907" s="12">
        <v>3</v>
      </c>
      <c r="E907" s="12"/>
      <c r="F907" s="12">
        <v>3</v>
      </c>
      <c r="G907" s="1"/>
      <c r="H907" s="11" t="s">
        <v>149</v>
      </c>
      <c r="I907" s="11" t="s">
        <v>138</v>
      </c>
      <c r="J907" s="11" t="s">
        <v>139</v>
      </c>
    </row>
    <row r="908" ht="30" customHeight="1" spans="1:10">
      <c r="A908" s="1"/>
      <c r="B908" s="29" t="s">
        <v>3397</v>
      </c>
      <c r="C908" s="11" t="s">
        <v>148</v>
      </c>
      <c r="D908" s="12">
        <v>2</v>
      </c>
      <c r="E908" s="12"/>
      <c r="F908" s="12">
        <v>2</v>
      </c>
      <c r="G908" s="1"/>
      <c r="H908" s="11" t="s">
        <v>149</v>
      </c>
      <c r="I908" s="11" t="s">
        <v>138</v>
      </c>
      <c r="J908" s="11" t="s">
        <v>139</v>
      </c>
    </row>
    <row r="909" ht="30" customHeight="1" spans="1:10">
      <c r="A909" s="1"/>
      <c r="B909" s="29" t="s">
        <v>3398</v>
      </c>
      <c r="C909" s="11" t="s">
        <v>148</v>
      </c>
      <c r="D909" s="12">
        <v>3</v>
      </c>
      <c r="E909" s="12"/>
      <c r="F909" s="12">
        <v>3</v>
      </c>
      <c r="G909" s="1"/>
      <c r="H909" s="11" t="s">
        <v>149</v>
      </c>
      <c r="I909" s="11" t="s">
        <v>138</v>
      </c>
      <c r="J909" s="11" t="s">
        <v>139</v>
      </c>
    </row>
    <row r="910" ht="30" customHeight="1" spans="1:10">
      <c r="A910" s="1"/>
      <c r="B910" s="29" t="s">
        <v>3399</v>
      </c>
      <c r="C910" s="11" t="s">
        <v>148</v>
      </c>
      <c r="D910" s="12">
        <v>2</v>
      </c>
      <c r="E910" s="12"/>
      <c r="F910" s="12">
        <v>2</v>
      </c>
      <c r="G910" s="1"/>
      <c r="H910" s="11" t="s">
        <v>149</v>
      </c>
      <c r="I910" s="11" t="s">
        <v>138</v>
      </c>
      <c r="J910" s="11" t="s">
        <v>139</v>
      </c>
    </row>
    <row r="911" ht="30" customHeight="1" spans="1:10">
      <c r="A911" s="1"/>
      <c r="B911" s="29" t="s">
        <v>3400</v>
      </c>
      <c r="C911" s="11" t="s">
        <v>148</v>
      </c>
      <c r="D911" s="12">
        <v>2</v>
      </c>
      <c r="E911" s="12"/>
      <c r="F911" s="12">
        <v>2</v>
      </c>
      <c r="G911" s="1"/>
      <c r="H911" s="11" t="s">
        <v>149</v>
      </c>
      <c r="I911" s="11" t="s">
        <v>138</v>
      </c>
      <c r="J911" s="11" t="s">
        <v>139</v>
      </c>
    </row>
    <row r="912" ht="30" customHeight="1" spans="1:10">
      <c r="A912" s="1"/>
      <c r="B912" s="29" t="s">
        <v>3401</v>
      </c>
      <c r="C912" s="11" t="s">
        <v>144</v>
      </c>
      <c r="D912" s="12">
        <v>30</v>
      </c>
      <c r="E912" s="12">
        <v>30</v>
      </c>
      <c r="F912" s="12"/>
      <c r="G912" s="1"/>
      <c r="H912" s="11" t="s">
        <v>145</v>
      </c>
      <c r="I912" s="11" t="s">
        <v>138</v>
      </c>
      <c r="J912" s="11" t="s">
        <v>139</v>
      </c>
    </row>
    <row r="913" s="28" customFormat="1" ht="30" customHeight="1" spans="1:10">
      <c r="A913" s="1" t="s">
        <v>2489</v>
      </c>
      <c r="B913" s="29"/>
      <c r="C913" s="11"/>
      <c r="D913" s="12">
        <v>25</v>
      </c>
      <c r="E913" s="12"/>
      <c r="F913" s="12">
        <v>25</v>
      </c>
      <c r="G913" s="1"/>
      <c r="H913" s="11"/>
      <c r="I913" s="11"/>
      <c r="J913" s="11"/>
    </row>
    <row r="914" ht="30" customHeight="1" spans="1:10">
      <c r="A914" s="1"/>
      <c r="B914" s="29" t="s">
        <v>3402</v>
      </c>
      <c r="C914" s="11" t="s">
        <v>144</v>
      </c>
      <c r="D914" s="12">
        <v>25</v>
      </c>
      <c r="E914" s="12"/>
      <c r="F914" s="12">
        <v>25</v>
      </c>
      <c r="G914" s="1"/>
      <c r="H914" s="11" t="s">
        <v>145</v>
      </c>
      <c r="I914" s="11" t="s">
        <v>138</v>
      </c>
      <c r="J914" s="11" t="s">
        <v>139</v>
      </c>
    </row>
    <row r="915" s="28" customFormat="1" ht="30" customHeight="1" spans="1:10">
      <c r="A915" s="1" t="s">
        <v>2490</v>
      </c>
      <c r="B915" s="29"/>
      <c r="C915" s="11"/>
      <c r="D915" s="12">
        <f>SUM(D916:D917)</f>
        <v>5</v>
      </c>
      <c r="E915" s="12"/>
      <c r="F915" s="12">
        <f>SUM(F916:F917)</f>
        <v>5</v>
      </c>
      <c r="G915" s="1"/>
      <c r="H915" s="11"/>
      <c r="I915" s="11"/>
      <c r="J915" s="11"/>
    </row>
    <row r="916" ht="30" customHeight="1" spans="1:10">
      <c r="A916" s="1"/>
      <c r="B916" s="29" t="s">
        <v>3403</v>
      </c>
      <c r="C916" s="11" t="s">
        <v>148</v>
      </c>
      <c r="D916" s="12">
        <v>2</v>
      </c>
      <c r="E916" s="12"/>
      <c r="F916" s="12">
        <v>2</v>
      </c>
      <c r="G916" s="1"/>
      <c r="H916" s="11" t="s">
        <v>149</v>
      </c>
      <c r="I916" s="11" t="s">
        <v>138</v>
      </c>
      <c r="J916" s="11" t="s">
        <v>139</v>
      </c>
    </row>
    <row r="917" ht="30" customHeight="1" spans="1:10">
      <c r="A917" s="1"/>
      <c r="B917" s="29" t="s">
        <v>3404</v>
      </c>
      <c r="C917" s="11" t="s">
        <v>148</v>
      </c>
      <c r="D917" s="12">
        <v>3</v>
      </c>
      <c r="E917" s="12"/>
      <c r="F917" s="12">
        <v>3</v>
      </c>
      <c r="G917" s="1"/>
      <c r="H917" s="11" t="s">
        <v>149</v>
      </c>
      <c r="I917" s="11" t="s">
        <v>138</v>
      </c>
      <c r="J917" s="11" t="s">
        <v>139</v>
      </c>
    </row>
    <row r="918" s="28" customFormat="1" ht="30" customHeight="1" spans="1:10">
      <c r="A918" s="1" t="s">
        <v>2491</v>
      </c>
      <c r="B918" s="29"/>
      <c r="C918" s="11"/>
      <c r="D918" s="12">
        <f>SUM(D919:D921)</f>
        <v>32</v>
      </c>
      <c r="E918" s="12"/>
      <c r="F918" s="12">
        <f>SUM(F919:F921)</f>
        <v>32</v>
      </c>
      <c r="G918" s="1"/>
      <c r="H918" s="11"/>
      <c r="I918" s="11"/>
      <c r="J918" s="11"/>
    </row>
    <row r="919" ht="30" customHeight="1" spans="1:10">
      <c r="A919" s="1"/>
      <c r="B919" s="29" t="s">
        <v>3405</v>
      </c>
      <c r="C919" s="11" t="s">
        <v>148</v>
      </c>
      <c r="D919" s="12">
        <v>3</v>
      </c>
      <c r="E919" s="12"/>
      <c r="F919" s="12">
        <v>3</v>
      </c>
      <c r="G919" s="1"/>
      <c r="H919" s="11" t="s">
        <v>149</v>
      </c>
      <c r="I919" s="11" t="s">
        <v>138</v>
      </c>
      <c r="J919" s="11" t="s">
        <v>139</v>
      </c>
    </row>
    <row r="920" ht="30" customHeight="1" spans="1:10">
      <c r="A920" s="1"/>
      <c r="B920" s="29" t="s">
        <v>3406</v>
      </c>
      <c r="C920" s="11" t="s">
        <v>148</v>
      </c>
      <c r="D920" s="12">
        <v>4</v>
      </c>
      <c r="E920" s="12"/>
      <c r="F920" s="12">
        <v>4</v>
      </c>
      <c r="G920" s="1"/>
      <c r="H920" s="11" t="s">
        <v>149</v>
      </c>
      <c r="I920" s="11" t="s">
        <v>138</v>
      </c>
      <c r="J920" s="11" t="s">
        <v>139</v>
      </c>
    </row>
    <row r="921" ht="30" customHeight="1" spans="1:10">
      <c r="A921" s="1"/>
      <c r="B921" s="29" t="s">
        <v>3407</v>
      </c>
      <c r="C921" s="11" t="s">
        <v>144</v>
      </c>
      <c r="D921" s="12">
        <v>25</v>
      </c>
      <c r="E921" s="12"/>
      <c r="F921" s="12">
        <v>25</v>
      </c>
      <c r="G921" s="1"/>
      <c r="H921" s="11" t="s">
        <v>145</v>
      </c>
      <c r="I921" s="11" t="s">
        <v>138</v>
      </c>
      <c r="J921" s="11" t="s">
        <v>139</v>
      </c>
    </row>
    <row r="922" s="28" customFormat="1" ht="30" customHeight="1" spans="1:10">
      <c r="A922" s="1" t="s">
        <v>2492</v>
      </c>
      <c r="B922" s="29"/>
      <c r="C922" s="11"/>
      <c r="D922" s="12">
        <f>SUM(D923:D924)</f>
        <v>65</v>
      </c>
      <c r="E922" s="12">
        <f>SUM(E923:E924)</f>
        <v>65</v>
      </c>
      <c r="F922" s="12"/>
      <c r="G922" s="1"/>
      <c r="H922" s="11"/>
      <c r="I922" s="11"/>
      <c r="J922" s="11"/>
    </row>
    <row r="923" ht="30" customHeight="1" spans="1:10">
      <c r="A923" s="1"/>
      <c r="B923" s="29" t="s">
        <v>3408</v>
      </c>
      <c r="C923" s="11" t="s">
        <v>1423</v>
      </c>
      <c r="D923" s="12">
        <v>35</v>
      </c>
      <c r="E923" s="12">
        <v>35</v>
      </c>
      <c r="F923" s="12"/>
      <c r="G923" s="1"/>
      <c r="H923" s="11" t="s">
        <v>145</v>
      </c>
      <c r="I923" s="11" t="s">
        <v>138</v>
      </c>
      <c r="J923" s="11" t="s">
        <v>139</v>
      </c>
    </row>
    <row r="924" ht="30" customHeight="1" spans="1:10">
      <c r="A924" s="1"/>
      <c r="B924" s="29" t="s">
        <v>3409</v>
      </c>
      <c r="C924" s="11" t="s">
        <v>144</v>
      </c>
      <c r="D924" s="12">
        <v>30</v>
      </c>
      <c r="E924" s="12">
        <v>30</v>
      </c>
      <c r="F924" s="12"/>
      <c r="G924" s="1"/>
      <c r="H924" s="11" t="s">
        <v>145</v>
      </c>
      <c r="I924" s="11" t="s">
        <v>138</v>
      </c>
      <c r="J924" s="11" t="s">
        <v>139</v>
      </c>
    </row>
    <row r="925" s="28" customFormat="1" ht="30" customHeight="1" spans="1:10">
      <c r="A925" s="1" t="s">
        <v>2493</v>
      </c>
      <c r="B925" s="29"/>
      <c r="C925" s="11"/>
      <c r="D925" s="12">
        <f>SUM(D926:D929)</f>
        <v>27</v>
      </c>
      <c r="E925" s="12"/>
      <c r="F925" s="12">
        <f>SUM(F926:F929)</f>
        <v>27</v>
      </c>
      <c r="G925" s="1"/>
      <c r="H925" s="11"/>
      <c r="I925" s="11"/>
      <c r="J925" s="11"/>
    </row>
    <row r="926" ht="30" customHeight="1" spans="1:10">
      <c r="A926" s="1"/>
      <c r="B926" s="29" t="s">
        <v>3410</v>
      </c>
      <c r="C926" s="11" t="s">
        <v>148</v>
      </c>
      <c r="D926" s="12">
        <v>3</v>
      </c>
      <c r="E926" s="12"/>
      <c r="F926" s="12">
        <v>3</v>
      </c>
      <c r="G926" s="1"/>
      <c r="H926" s="11" t="s">
        <v>149</v>
      </c>
      <c r="I926" s="11" t="s">
        <v>138</v>
      </c>
      <c r="J926" s="11" t="s">
        <v>139</v>
      </c>
    </row>
    <row r="927" ht="30" customHeight="1" spans="1:10">
      <c r="A927" s="1"/>
      <c r="B927" s="29" t="s">
        <v>3411</v>
      </c>
      <c r="C927" s="11" t="s">
        <v>144</v>
      </c>
      <c r="D927" s="12">
        <v>8</v>
      </c>
      <c r="E927" s="12"/>
      <c r="F927" s="12">
        <v>8</v>
      </c>
      <c r="G927" s="1"/>
      <c r="H927" s="11" t="s">
        <v>145</v>
      </c>
      <c r="I927" s="11" t="s">
        <v>138</v>
      </c>
      <c r="J927" s="11" t="s">
        <v>139</v>
      </c>
    </row>
    <row r="928" ht="30" customHeight="1" spans="1:10">
      <c r="A928" s="1"/>
      <c r="B928" s="29" t="s">
        <v>3412</v>
      </c>
      <c r="C928" s="11" t="s">
        <v>144</v>
      </c>
      <c r="D928" s="12">
        <v>8</v>
      </c>
      <c r="E928" s="12"/>
      <c r="F928" s="12">
        <v>8</v>
      </c>
      <c r="G928" s="1"/>
      <c r="H928" s="11" t="s">
        <v>145</v>
      </c>
      <c r="I928" s="11" t="s">
        <v>138</v>
      </c>
      <c r="J928" s="11" t="s">
        <v>139</v>
      </c>
    </row>
    <row r="929" ht="30" customHeight="1" spans="1:10">
      <c r="A929" s="1"/>
      <c r="B929" s="29" t="s">
        <v>3413</v>
      </c>
      <c r="C929" s="11" t="s">
        <v>144</v>
      </c>
      <c r="D929" s="12">
        <v>8</v>
      </c>
      <c r="E929" s="12"/>
      <c r="F929" s="12">
        <v>8</v>
      </c>
      <c r="G929" s="1"/>
      <c r="H929" s="11" t="s">
        <v>145</v>
      </c>
      <c r="I929" s="11" t="s">
        <v>138</v>
      </c>
      <c r="J929" s="11" t="s">
        <v>139</v>
      </c>
    </row>
    <row r="930" s="28" customFormat="1" ht="30" customHeight="1" spans="1:10">
      <c r="A930" s="1" t="s">
        <v>2494</v>
      </c>
      <c r="B930" s="29"/>
      <c r="C930" s="11"/>
      <c r="D930" s="12">
        <v>25</v>
      </c>
      <c r="E930" s="12"/>
      <c r="F930" s="12">
        <v>25</v>
      </c>
      <c r="G930" s="1"/>
      <c r="H930" s="11"/>
      <c r="I930" s="11"/>
      <c r="J930" s="11"/>
    </row>
    <row r="931" ht="30" customHeight="1" spans="1:10">
      <c r="A931" s="1"/>
      <c r="B931" s="29" t="s">
        <v>3414</v>
      </c>
      <c r="C931" s="11" t="s">
        <v>144</v>
      </c>
      <c r="D931" s="12">
        <v>25</v>
      </c>
      <c r="E931" s="12"/>
      <c r="F931" s="12">
        <v>25</v>
      </c>
      <c r="G931" s="1"/>
      <c r="H931" s="11" t="s">
        <v>145</v>
      </c>
      <c r="I931" s="11" t="s">
        <v>138</v>
      </c>
      <c r="J931" s="11" t="s">
        <v>139</v>
      </c>
    </row>
    <row r="932" s="28" customFormat="1" ht="30" customHeight="1" spans="1:10">
      <c r="A932" s="1" t="s">
        <v>2495</v>
      </c>
      <c r="B932" s="29"/>
      <c r="C932" s="11"/>
      <c r="D932" s="12">
        <v>25</v>
      </c>
      <c r="E932" s="12"/>
      <c r="F932" s="12">
        <v>25</v>
      </c>
      <c r="G932" s="1"/>
      <c r="H932" s="11"/>
      <c r="I932" s="11"/>
      <c r="J932" s="11"/>
    </row>
    <row r="933" ht="30" customHeight="1" spans="1:10">
      <c r="A933" s="1"/>
      <c r="B933" s="29" t="s">
        <v>3415</v>
      </c>
      <c r="C933" s="11" t="s">
        <v>144</v>
      </c>
      <c r="D933" s="12">
        <v>25</v>
      </c>
      <c r="E933" s="12"/>
      <c r="F933" s="12">
        <v>25</v>
      </c>
      <c r="G933" s="1"/>
      <c r="H933" s="11" t="s">
        <v>145</v>
      </c>
      <c r="I933" s="11" t="s">
        <v>138</v>
      </c>
      <c r="J933" s="11" t="s">
        <v>139</v>
      </c>
    </row>
    <row r="934" s="28" customFormat="1" ht="30" customHeight="1" spans="1:10">
      <c r="A934" s="1" t="s">
        <v>2496</v>
      </c>
      <c r="B934" s="29"/>
      <c r="C934" s="11"/>
      <c r="D934" s="12">
        <f t="shared" ref="D934:F934" si="7">SUM(D935:D937)</f>
        <v>84</v>
      </c>
      <c r="E934" s="12">
        <f t="shared" si="7"/>
        <v>44</v>
      </c>
      <c r="F934" s="12">
        <f t="shared" si="7"/>
        <v>40</v>
      </c>
      <c r="G934" s="1"/>
      <c r="H934" s="11"/>
      <c r="I934" s="11"/>
      <c r="J934" s="11"/>
    </row>
    <row r="935" ht="30" customHeight="1" spans="1:10">
      <c r="A935" s="1"/>
      <c r="B935" s="29" t="s">
        <v>3416</v>
      </c>
      <c r="C935" s="11" t="s">
        <v>152</v>
      </c>
      <c r="D935" s="12">
        <v>4</v>
      </c>
      <c r="E935" s="12">
        <v>4</v>
      </c>
      <c r="F935" s="12"/>
      <c r="G935" s="1"/>
      <c r="H935" s="11" t="s">
        <v>153</v>
      </c>
      <c r="I935" s="11" t="s">
        <v>138</v>
      </c>
      <c r="J935" s="11" t="s">
        <v>139</v>
      </c>
    </row>
    <row r="936" ht="30" customHeight="1" spans="1:10">
      <c r="A936" s="1"/>
      <c r="B936" s="29" t="s">
        <v>3417</v>
      </c>
      <c r="C936" s="11" t="s">
        <v>144</v>
      </c>
      <c r="D936" s="12">
        <v>40</v>
      </c>
      <c r="E936" s="12"/>
      <c r="F936" s="12">
        <v>40</v>
      </c>
      <c r="G936" s="1"/>
      <c r="H936" s="11" t="s">
        <v>145</v>
      </c>
      <c r="I936" s="11" t="s">
        <v>138</v>
      </c>
      <c r="J936" s="11" t="s">
        <v>139</v>
      </c>
    </row>
    <row r="937" ht="30" customHeight="1" spans="1:10">
      <c r="A937" s="1"/>
      <c r="B937" s="29" t="s">
        <v>3418</v>
      </c>
      <c r="C937" s="11" t="s">
        <v>144</v>
      </c>
      <c r="D937" s="12">
        <v>40</v>
      </c>
      <c r="E937" s="12">
        <v>40</v>
      </c>
      <c r="F937" s="12"/>
      <c r="G937" s="1"/>
      <c r="H937" s="11" t="s">
        <v>145</v>
      </c>
      <c r="I937" s="11" t="s">
        <v>138</v>
      </c>
      <c r="J937" s="11" t="s">
        <v>139</v>
      </c>
    </row>
    <row r="938" s="28" customFormat="1" ht="30" customHeight="1" spans="1:10">
      <c r="A938" s="1" t="s">
        <v>2497</v>
      </c>
      <c r="B938" s="29"/>
      <c r="C938" s="11"/>
      <c r="D938" s="12">
        <f t="shared" ref="D938:F938" si="8">SUM(D939:D948)</f>
        <v>430</v>
      </c>
      <c r="E938" s="12">
        <f t="shared" si="8"/>
        <v>405</v>
      </c>
      <c r="F938" s="12">
        <f t="shared" si="8"/>
        <v>25</v>
      </c>
      <c r="G938" s="1"/>
      <c r="H938" s="11"/>
      <c r="I938" s="11"/>
      <c r="J938" s="11"/>
    </row>
    <row r="939" ht="30" customHeight="1" spans="1:10">
      <c r="A939" s="1"/>
      <c r="B939" s="29" t="s">
        <v>3419</v>
      </c>
      <c r="C939" s="11" t="s">
        <v>243</v>
      </c>
      <c r="D939" s="12">
        <v>20</v>
      </c>
      <c r="E939" s="12">
        <v>20</v>
      </c>
      <c r="F939" s="12"/>
      <c r="G939" s="1"/>
      <c r="H939" s="11" t="s">
        <v>244</v>
      </c>
      <c r="I939" s="11" t="s">
        <v>138</v>
      </c>
      <c r="J939" s="11" t="s">
        <v>139</v>
      </c>
    </row>
    <row r="940" ht="30" customHeight="1" spans="1:10">
      <c r="A940" s="1"/>
      <c r="B940" s="29" t="s">
        <v>3420</v>
      </c>
      <c r="C940" s="11" t="s">
        <v>243</v>
      </c>
      <c r="D940" s="12">
        <v>20</v>
      </c>
      <c r="E940" s="12">
        <v>20</v>
      </c>
      <c r="F940" s="12"/>
      <c r="G940" s="1"/>
      <c r="H940" s="11" t="s">
        <v>244</v>
      </c>
      <c r="I940" s="11" t="s">
        <v>138</v>
      </c>
      <c r="J940" s="11" t="s">
        <v>139</v>
      </c>
    </row>
    <row r="941" ht="30" customHeight="1" spans="1:10">
      <c r="A941" s="1"/>
      <c r="B941" s="29" t="s">
        <v>3421</v>
      </c>
      <c r="C941" s="11" t="s">
        <v>246</v>
      </c>
      <c r="D941" s="12">
        <v>40</v>
      </c>
      <c r="E941" s="12">
        <v>40</v>
      </c>
      <c r="F941" s="12"/>
      <c r="G941" s="1"/>
      <c r="H941" s="11" t="s">
        <v>247</v>
      </c>
      <c r="I941" s="11" t="s">
        <v>138</v>
      </c>
      <c r="J941" s="11" t="s">
        <v>139</v>
      </c>
    </row>
    <row r="942" ht="30" customHeight="1" spans="1:10">
      <c r="A942" s="1"/>
      <c r="B942" s="29" t="s">
        <v>3422</v>
      </c>
      <c r="C942" s="11" t="s">
        <v>246</v>
      </c>
      <c r="D942" s="12">
        <v>40</v>
      </c>
      <c r="E942" s="12">
        <v>40</v>
      </c>
      <c r="F942" s="12"/>
      <c r="G942" s="1"/>
      <c r="H942" s="11" t="s">
        <v>247</v>
      </c>
      <c r="I942" s="11" t="s">
        <v>138</v>
      </c>
      <c r="J942" s="11" t="s">
        <v>139</v>
      </c>
    </row>
    <row r="943" ht="30" customHeight="1" spans="1:10">
      <c r="A943" s="1"/>
      <c r="B943" s="29" t="s">
        <v>3423</v>
      </c>
      <c r="C943" s="11" t="s">
        <v>246</v>
      </c>
      <c r="D943" s="12">
        <v>40</v>
      </c>
      <c r="E943" s="12">
        <v>40</v>
      </c>
      <c r="F943" s="12"/>
      <c r="G943" s="1"/>
      <c r="H943" s="11" t="s">
        <v>247</v>
      </c>
      <c r="I943" s="11" t="s">
        <v>138</v>
      </c>
      <c r="J943" s="11" t="s">
        <v>139</v>
      </c>
    </row>
    <row r="944" ht="30" customHeight="1" spans="1:10">
      <c r="A944" s="1"/>
      <c r="B944" s="29" t="s">
        <v>3424</v>
      </c>
      <c r="C944" s="11" t="s">
        <v>246</v>
      </c>
      <c r="D944" s="12">
        <v>40</v>
      </c>
      <c r="E944" s="12">
        <v>40</v>
      </c>
      <c r="F944" s="12"/>
      <c r="G944" s="1"/>
      <c r="H944" s="11" t="s">
        <v>247</v>
      </c>
      <c r="I944" s="11" t="s">
        <v>138</v>
      </c>
      <c r="J944" s="11" t="s">
        <v>139</v>
      </c>
    </row>
    <row r="945" ht="30" customHeight="1" spans="1:10">
      <c r="A945" s="1"/>
      <c r="B945" s="29" t="s">
        <v>3425</v>
      </c>
      <c r="C945" s="11" t="s">
        <v>1402</v>
      </c>
      <c r="D945" s="12">
        <v>140</v>
      </c>
      <c r="E945" s="12">
        <v>140</v>
      </c>
      <c r="F945" s="12"/>
      <c r="G945" s="1"/>
      <c r="H945" s="11" t="s">
        <v>145</v>
      </c>
      <c r="I945" s="11" t="s">
        <v>138</v>
      </c>
      <c r="J945" s="11" t="s">
        <v>139</v>
      </c>
    </row>
    <row r="946" ht="30" customHeight="1" spans="1:10">
      <c r="A946" s="1"/>
      <c r="B946" s="29" t="s">
        <v>3426</v>
      </c>
      <c r="C946" s="11" t="s">
        <v>144</v>
      </c>
      <c r="D946" s="12">
        <v>25</v>
      </c>
      <c r="E946" s="12"/>
      <c r="F946" s="12">
        <v>25</v>
      </c>
      <c r="G946" s="1"/>
      <c r="H946" s="11" t="s">
        <v>145</v>
      </c>
      <c r="I946" s="11" t="s">
        <v>138</v>
      </c>
      <c r="J946" s="11" t="s">
        <v>139</v>
      </c>
    </row>
    <row r="947" ht="30" customHeight="1" spans="1:10">
      <c r="A947" s="1"/>
      <c r="B947" s="29" t="s">
        <v>3427</v>
      </c>
      <c r="C947" s="11" t="s">
        <v>144</v>
      </c>
      <c r="D947" s="12">
        <v>40</v>
      </c>
      <c r="E947" s="12">
        <v>40</v>
      </c>
      <c r="F947" s="12"/>
      <c r="G947" s="1"/>
      <c r="H947" s="11" t="s">
        <v>145</v>
      </c>
      <c r="I947" s="11" t="s">
        <v>138</v>
      </c>
      <c r="J947" s="11" t="s">
        <v>139</v>
      </c>
    </row>
    <row r="948" ht="30" customHeight="1" spans="1:10">
      <c r="A948" s="1"/>
      <c r="B948" s="29" t="s">
        <v>3428</v>
      </c>
      <c r="C948" s="11" t="s">
        <v>144</v>
      </c>
      <c r="D948" s="12">
        <v>25</v>
      </c>
      <c r="E948" s="12">
        <v>25</v>
      </c>
      <c r="F948" s="12"/>
      <c r="G948" s="1"/>
      <c r="H948" s="11" t="s">
        <v>145</v>
      </c>
      <c r="I948" s="11" t="s">
        <v>138</v>
      </c>
      <c r="J948" s="11" t="s">
        <v>139</v>
      </c>
    </row>
    <row r="949" s="28" customFormat="1" ht="30" customHeight="1" spans="1:10">
      <c r="A949" s="1" t="s">
        <v>2498</v>
      </c>
      <c r="B949" s="29"/>
      <c r="C949" s="11"/>
      <c r="D949" s="12">
        <f t="shared" ref="D949:F949" si="9">SUM(D950:D951)</f>
        <v>10100</v>
      </c>
      <c r="E949" s="12">
        <f t="shared" si="9"/>
        <v>100</v>
      </c>
      <c r="F949" s="12">
        <f t="shared" si="9"/>
        <v>10000</v>
      </c>
      <c r="G949" s="1"/>
      <c r="H949" s="11"/>
      <c r="I949" s="11"/>
      <c r="J949" s="11"/>
    </row>
    <row r="950" ht="30" customHeight="1" spans="1:10">
      <c r="A950" s="1"/>
      <c r="B950" s="29" t="s">
        <v>1489</v>
      </c>
      <c r="C950" s="11" t="s">
        <v>1490</v>
      </c>
      <c r="D950" s="12">
        <v>100</v>
      </c>
      <c r="E950" s="12">
        <v>100</v>
      </c>
      <c r="F950" s="12"/>
      <c r="G950" s="1"/>
      <c r="H950" s="11" t="s">
        <v>1165</v>
      </c>
      <c r="I950" s="11" t="s">
        <v>138</v>
      </c>
      <c r="J950" s="11" t="s">
        <v>139</v>
      </c>
    </row>
    <row r="951" ht="30" customHeight="1" spans="1:10">
      <c r="A951" s="1"/>
      <c r="B951" s="29" t="s">
        <v>3429</v>
      </c>
      <c r="C951" s="11" t="s">
        <v>3430</v>
      </c>
      <c r="D951" s="12">
        <v>10000</v>
      </c>
      <c r="E951" s="12"/>
      <c r="F951" s="12">
        <v>10000</v>
      </c>
      <c r="G951" s="1"/>
      <c r="H951" s="11" t="s">
        <v>170</v>
      </c>
      <c r="I951" s="11" t="s">
        <v>138</v>
      </c>
      <c r="J951" s="11" t="s">
        <v>139</v>
      </c>
    </row>
    <row r="952" s="28" customFormat="1" ht="30" customHeight="1" spans="1:10">
      <c r="A952" s="1" t="s">
        <v>2499</v>
      </c>
      <c r="B952" s="29"/>
      <c r="C952" s="11"/>
      <c r="D952" s="12">
        <v>20</v>
      </c>
      <c r="E952" s="12">
        <v>20</v>
      </c>
      <c r="F952" s="12"/>
      <c r="G952" s="1"/>
      <c r="H952" s="11"/>
      <c r="I952" s="11"/>
      <c r="J952" s="11"/>
    </row>
    <row r="953" ht="30" customHeight="1" spans="1:10">
      <c r="A953" s="1"/>
      <c r="B953" s="29" t="s">
        <v>3431</v>
      </c>
      <c r="C953" s="11" t="s">
        <v>243</v>
      </c>
      <c r="D953" s="12">
        <v>20</v>
      </c>
      <c r="E953" s="12">
        <v>20</v>
      </c>
      <c r="F953" s="12"/>
      <c r="G953" s="1"/>
      <c r="H953" s="11" t="s">
        <v>244</v>
      </c>
      <c r="I953" s="11" t="s">
        <v>138</v>
      </c>
      <c r="J953" s="11" t="s">
        <v>139</v>
      </c>
    </row>
    <row r="954" s="28" customFormat="1" ht="30" customHeight="1" spans="1:10">
      <c r="A954" s="1" t="s">
        <v>2500</v>
      </c>
      <c r="B954" s="29"/>
      <c r="C954" s="11"/>
      <c r="D954" s="12">
        <f t="shared" ref="D954:F954" si="10">SUM(D955:D956)</f>
        <v>55</v>
      </c>
      <c r="E954" s="12">
        <f t="shared" si="10"/>
        <v>30</v>
      </c>
      <c r="F954" s="12">
        <f t="shared" si="10"/>
        <v>25</v>
      </c>
      <c r="G954" s="1"/>
      <c r="H954" s="11"/>
      <c r="I954" s="11"/>
      <c r="J954" s="11"/>
    </row>
    <row r="955" ht="30" customHeight="1" spans="1:10">
      <c r="A955" s="1"/>
      <c r="B955" s="29" t="s">
        <v>3432</v>
      </c>
      <c r="C955" s="11" t="s">
        <v>144</v>
      </c>
      <c r="D955" s="12">
        <v>25</v>
      </c>
      <c r="E955" s="12"/>
      <c r="F955" s="12">
        <v>25</v>
      </c>
      <c r="G955" s="1"/>
      <c r="H955" s="11" t="s">
        <v>145</v>
      </c>
      <c r="I955" s="11" t="s">
        <v>138</v>
      </c>
      <c r="J955" s="11" t="s">
        <v>139</v>
      </c>
    </row>
    <row r="956" ht="30" customHeight="1" spans="1:10">
      <c r="A956" s="1"/>
      <c r="B956" s="29" t="s">
        <v>3433</v>
      </c>
      <c r="C956" s="11" t="s">
        <v>144</v>
      </c>
      <c r="D956" s="12">
        <v>30</v>
      </c>
      <c r="E956" s="12">
        <v>30</v>
      </c>
      <c r="F956" s="12"/>
      <c r="G956" s="1"/>
      <c r="H956" s="11" t="s">
        <v>145</v>
      </c>
      <c r="I956" s="11" t="s">
        <v>138</v>
      </c>
      <c r="J956" s="11" t="s">
        <v>139</v>
      </c>
    </row>
    <row r="957" s="28" customFormat="1" ht="30" customHeight="1" spans="1:10">
      <c r="A957" s="1" t="s">
        <v>2501</v>
      </c>
      <c r="B957" s="29"/>
      <c r="C957" s="11"/>
      <c r="D957" s="12">
        <f t="shared" ref="D957:F957" si="11">SUM(D958:D993)</f>
        <v>721.4</v>
      </c>
      <c r="E957" s="12">
        <f t="shared" si="11"/>
        <v>208</v>
      </c>
      <c r="F957" s="12">
        <f t="shared" si="11"/>
        <v>513.4</v>
      </c>
      <c r="G957" s="1"/>
      <c r="H957" s="11"/>
      <c r="I957" s="11"/>
      <c r="J957" s="11"/>
    </row>
    <row r="958" ht="30" customHeight="1" spans="1:10">
      <c r="A958" s="1"/>
      <c r="B958" s="29" t="s">
        <v>3434</v>
      </c>
      <c r="C958" s="11" t="s">
        <v>136</v>
      </c>
      <c r="D958" s="12">
        <v>50</v>
      </c>
      <c r="E958" s="12"/>
      <c r="F958" s="12">
        <v>50</v>
      </c>
      <c r="G958" s="1"/>
      <c r="H958" s="11" t="s">
        <v>137</v>
      </c>
      <c r="I958" s="11" t="s">
        <v>138</v>
      </c>
      <c r="J958" s="11" t="s">
        <v>139</v>
      </c>
    </row>
    <row r="959" ht="30" customHeight="1" spans="1:10">
      <c r="A959" s="1"/>
      <c r="B959" s="29" t="s">
        <v>3435</v>
      </c>
      <c r="C959" s="11" t="s">
        <v>136</v>
      </c>
      <c r="D959" s="12">
        <v>25</v>
      </c>
      <c r="E959" s="12"/>
      <c r="F959" s="12">
        <v>25</v>
      </c>
      <c r="G959" s="1"/>
      <c r="H959" s="11" t="s">
        <v>137</v>
      </c>
      <c r="I959" s="11" t="s">
        <v>138</v>
      </c>
      <c r="J959" s="11" t="s">
        <v>139</v>
      </c>
    </row>
    <row r="960" ht="30" customHeight="1" spans="1:10">
      <c r="A960" s="1"/>
      <c r="B960" s="29" t="s">
        <v>3436</v>
      </c>
      <c r="C960" s="11" t="s">
        <v>152</v>
      </c>
      <c r="D960" s="12">
        <v>4</v>
      </c>
      <c r="E960" s="12">
        <v>4</v>
      </c>
      <c r="F960" s="12"/>
      <c r="G960" s="1"/>
      <c r="H960" s="11" t="s">
        <v>153</v>
      </c>
      <c r="I960" s="11" t="s">
        <v>138</v>
      </c>
      <c r="J960" s="11" t="s">
        <v>139</v>
      </c>
    </row>
    <row r="961" ht="30" customHeight="1" spans="1:10">
      <c r="A961" s="1"/>
      <c r="B961" s="29" t="s">
        <v>3437</v>
      </c>
      <c r="C961" s="11" t="s">
        <v>152</v>
      </c>
      <c r="D961" s="12">
        <v>5.5</v>
      </c>
      <c r="E961" s="12"/>
      <c r="F961" s="12">
        <v>5.5</v>
      </c>
      <c r="G961" s="1"/>
      <c r="H961" s="11" t="s">
        <v>153</v>
      </c>
      <c r="I961" s="11" t="s">
        <v>138</v>
      </c>
      <c r="J961" s="11" t="s">
        <v>139</v>
      </c>
    </row>
    <row r="962" ht="30" customHeight="1" spans="1:10">
      <c r="A962" s="1"/>
      <c r="B962" s="29" t="s">
        <v>3438</v>
      </c>
      <c r="C962" s="11" t="s">
        <v>152</v>
      </c>
      <c r="D962" s="12">
        <v>5.5</v>
      </c>
      <c r="E962" s="12"/>
      <c r="F962" s="12">
        <v>5.5</v>
      </c>
      <c r="G962" s="1"/>
      <c r="H962" s="11" t="s">
        <v>153</v>
      </c>
      <c r="I962" s="11" t="s">
        <v>138</v>
      </c>
      <c r="J962" s="11" t="s">
        <v>139</v>
      </c>
    </row>
    <row r="963" ht="30" customHeight="1" spans="1:10">
      <c r="A963" s="1"/>
      <c r="B963" s="29" t="s">
        <v>3439</v>
      </c>
      <c r="C963" s="11" t="s">
        <v>152</v>
      </c>
      <c r="D963" s="12">
        <v>4</v>
      </c>
      <c r="E963" s="12">
        <v>4</v>
      </c>
      <c r="F963" s="12"/>
      <c r="G963" s="1"/>
      <c r="H963" s="11" t="s">
        <v>153</v>
      </c>
      <c r="I963" s="11" t="s">
        <v>138</v>
      </c>
      <c r="J963" s="11" t="s">
        <v>139</v>
      </c>
    </row>
    <row r="964" ht="30" customHeight="1" spans="1:10">
      <c r="A964" s="1"/>
      <c r="B964" s="29" t="s">
        <v>3440</v>
      </c>
      <c r="C964" s="11" t="s">
        <v>152</v>
      </c>
      <c r="D964" s="12">
        <v>4</v>
      </c>
      <c r="E964" s="12">
        <v>4</v>
      </c>
      <c r="F964" s="12"/>
      <c r="G964" s="1"/>
      <c r="H964" s="11" t="s">
        <v>153</v>
      </c>
      <c r="I964" s="11" t="s">
        <v>138</v>
      </c>
      <c r="J964" s="11" t="s">
        <v>139</v>
      </c>
    </row>
    <row r="965" ht="30" customHeight="1" spans="1:10">
      <c r="A965" s="1"/>
      <c r="B965" s="29" t="s">
        <v>3441</v>
      </c>
      <c r="C965" s="11" t="s">
        <v>152</v>
      </c>
      <c r="D965" s="12">
        <v>5.5</v>
      </c>
      <c r="E965" s="12"/>
      <c r="F965" s="12">
        <v>5.5</v>
      </c>
      <c r="G965" s="1"/>
      <c r="H965" s="11" t="s">
        <v>153</v>
      </c>
      <c r="I965" s="11" t="s">
        <v>138</v>
      </c>
      <c r="J965" s="11" t="s">
        <v>139</v>
      </c>
    </row>
    <row r="966" ht="30" customHeight="1" spans="1:10">
      <c r="A966" s="1"/>
      <c r="B966" s="29" t="s">
        <v>3442</v>
      </c>
      <c r="C966" s="11" t="s">
        <v>152</v>
      </c>
      <c r="D966" s="12">
        <v>5.5</v>
      </c>
      <c r="E966" s="12"/>
      <c r="F966" s="12">
        <v>5.5</v>
      </c>
      <c r="G966" s="1"/>
      <c r="H966" s="11" t="s">
        <v>153</v>
      </c>
      <c r="I966" s="11" t="s">
        <v>138</v>
      </c>
      <c r="J966" s="11" t="s">
        <v>139</v>
      </c>
    </row>
    <row r="967" ht="30" customHeight="1" spans="1:10">
      <c r="A967" s="1"/>
      <c r="B967" s="29" t="s">
        <v>3443</v>
      </c>
      <c r="C967" s="11" t="s">
        <v>152</v>
      </c>
      <c r="D967" s="12">
        <v>5.5</v>
      </c>
      <c r="E967" s="12"/>
      <c r="F967" s="12">
        <v>5.5</v>
      </c>
      <c r="G967" s="1"/>
      <c r="H967" s="11" t="s">
        <v>153</v>
      </c>
      <c r="I967" s="11" t="s">
        <v>138</v>
      </c>
      <c r="J967" s="11" t="s">
        <v>139</v>
      </c>
    </row>
    <row r="968" ht="30" customHeight="1" spans="1:10">
      <c r="A968" s="1"/>
      <c r="B968" s="29" t="s">
        <v>3444</v>
      </c>
      <c r="C968" s="11" t="s">
        <v>152</v>
      </c>
      <c r="D968" s="12">
        <v>5.5</v>
      </c>
      <c r="E968" s="12"/>
      <c r="F968" s="12">
        <v>5.5</v>
      </c>
      <c r="G968" s="1"/>
      <c r="H968" s="11" t="s">
        <v>153</v>
      </c>
      <c r="I968" s="11" t="s">
        <v>138</v>
      </c>
      <c r="J968" s="11" t="s">
        <v>139</v>
      </c>
    </row>
    <row r="969" ht="30" customHeight="1" spans="1:10">
      <c r="A969" s="1"/>
      <c r="B969" s="29" t="s">
        <v>3445</v>
      </c>
      <c r="C969" s="11" t="s">
        <v>152</v>
      </c>
      <c r="D969" s="12">
        <v>4</v>
      </c>
      <c r="E969" s="12">
        <v>4</v>
      </c>
      <c r="F969" s="12"/>
      <c r="G969" s="1"/>
      <c r="H969" s="11" t="s">
        <v>153</v>
      </c>
      <c r="I969" s="11" t="s">
        <v>138</v>
      </c>
      <c r="J969" s="11" t="s">
        <v>139</v>
      </c>
    </row>
    <row r="970" ht="30" customHeight="1" spans="1:10">
      <c r="A970" s="1"/>
      <c r="B970" s="29" t="s">
        <v>3446</v>
      </c>
      <c r="C970" s="11" t="s">
        <v>152</v>
      </c>
      <c r="D970" s="12">
        <v>16.2</v>
      </c>
      <c r="E970" s="12"/>
      <c r="F970" s="12">
        <v>16.2</v>
      </c>
      <c r="G970" s="1"/>
      <c r="H970" s="11" t="s">
        <v>153</v>
      </c>
      <c r="I970" s="11" t="s">
        <v>138</v>
      </c>
      <c r="J970" s="11" t="s">
        <v>139</v>
      </c>
    </row>
    <row r="971" ht="30" customHeight="1" spans="1:10">
      <c r="A971" s="1"/>
      <c r="B971" s="29" t="s">
        <v>3447</v>
      </c>
      <c r="C971" s="11" t="s">
        <v>152</v>
      </c>
      <c r="D971" s="12">
        <v>32</v>
      </c>
      <c r="E971" s="12"/>
      <c r="F971" s="12">
        <v>32</v>
      </c>
      <c r="G971" s="1"/>
      <c r="H971" s="11" t="s">
        <v>153</v>
      </c>
      <c r="I971" s="11" t="s">
        <v>138</v>
      </c>
      <c r="J971" s="11" t="s">
        <v>139</v>
      </c>
    </row>
    <row r="972" ht="30" customHeight="1" spans="1:10">
      <c r="A972" s="1"/>
      <c r="B972" s="29" t="s">
        <v>3448</v>
      </c>
      <c r="C972" s="11" t="s">
        <v>152</v>
      </c>
      <c r="D972" s="12">
        <v>5.5</v>
      </c>
      <c r="E972" s="12"/>
      <c r="F972" s="12">
        <v>5.5</v>
      </c>
      <c r="G972" s="1"/>
      <c r="H972" s="11" t="s">
        <v>153</v>
      </c>
      <c r="I972" s="11" t="s">
        <v>138</v>
      </c>
      <c r="J972" s="11" t="s">
        <v>139</v>
      </c>
    </row>
    <row r="973" ht="30" customHeight="1" spans="1:10">
      <c r="A973" s="1"/>
      <c r="B973" s="29" t="s">
        <v>3449</v>
      </c>
      <c r="C973" s="11" t="s">
        <v>152</v>
      </c>
      <c r="D973" s="12">
        <v>5.5</v>
      </c>
      <c r="E973" s="12"/>
      <c r="F973" s="12">
        <v>5.5</v>
      </c>
      <c r="G973" s="1"/>
      <c r="H973" s="11" t="s">
        <v>153</v>
      </c>
      <c r="I973" s="11" t="s">
        <v>138</v>
      </c>
      <c r="J973" s="11" t="s">
        <v>139</v>
      </c>
    </row>
    <row r="974" ht="30" customHeight="1" spans="1:10">
      <c r="A974" s="1"/>
      <c r="B974" s="29" t="s">
        <v>3450</v>
      </c>
      <c r="C974" s="11" t="s">
        <v>152</v>
      </c>
      <c r="D974" s="12">
        <v>16.2</v>
      </c>
      <c r="E974" s="12"/>
      <c r="F974" s="12">
        <v>16.2</v>
      </c>
      <c r="G974" s="1"/>
      <c r="H974" s="11" t="s">
        <v>153</v>
      </c>
      <c r="I974" s="11" t="s">
        <v>138</v>
      </c>
      <c r="J974" s="11" t="s">
        <v>139</v>
      </c>
    </row>
    <row r="975" ht="30" customHeight="1" spans="1:10">
      <c r="A975" s="1"/>
      <c r="B975" s="29" t="s">
        <v>3451</v>
      </c>
      <c r="C975" s="11" t="s">
        <v>152</v>
      </c>
      <c r="D975" s="12">
        <v>4</v>
      </c>
      <c r="E975" s="12">
        <v>4</v>
      </c>
      <c r="F975" s="12"/>
      <c r="G975" s="1"/>
      <c r="H975" s="11" t="s">
        <v>153</v>
      </c>
      <c r="I975" s="11" t="s">
        <v>138</v>
      </c>
      <c r="J975" s="11" t="s">
        <v>139</v>
      </c>
    </row>
    <row r="976" ht="30" customHeight="1" spans="1:10">
      <c r="A976" s="1"/>
      <c r="B976" s="29" t="s">
        <v>3452</v>
      </c>
      <c r="C976" s="11" t="s">
        <v>478</v>
      </c>
      <c r="D976" s="12">
        <v>50</v>
      </c>
      <c r="E976" s="12"/>
      <c r="F976" s="12">
        <v>50</v>
      </c>
      <c r="G976" s="1"/>
      <c r="H976" s="11" t="s">
        <v>175</v>
      </c>
      <c r="I976" s="11" t="s">
        <v>138</v>
      </c>
      <c r="J976" s="11" t="s">
        <v>139</v>
      </c>
    </row>
    <row r="977" ht="30" customHeight="1" spans="1:10">
      <c r="A977" s="1"/>
      <c r="B977" s="29" t="s">
        <v>3453</v>
      </c>
      <c r="C977" s="11" t="s">
        <v>174</v>
      </c>
      <c r="D977" s="12">
        <v>10</v>
      </c>
      <c r="E977" s="12"/>
      <c r="F977" s="12">
        <v>10</v>
      </c>
      <c r="G977" s="1"/>
      <c r="H977" s="11" t="s">
        <v>175</v>
      </c>
      <c r="I977" s="11" t="s">
        <v>138</v>
      </c>
      <c r="J977" s="11" t="s">
        <v>139</v>
      </c>
    </row>
    <row r="978" ht="30" customHeight="1" spans="1:10">
      <c r="A978" s="1"/>
      <c r="B978" s="29" t="s">
        <v>3454</v>
      </c>
      <c r="C978" s="11" t="s">
        <v>174</v>
      </c>
      <c r="D978" s="12">
        <v>12</v>
      </c>
      <c r="E978" s="12"/>
      <c r="F978" s="12">
        <v>12</v>
      </c>
      <c r="G978" s="1"/>
      <c r="H978" s="11" t="s">
        <v>175</v>
      </c>
      <c r="I978" s="11" t="s">
        <v>138</v>
      </c>
      <c r="J978" s="11" t="s">
        <v>139</v>
      </c>
    </row>
    <row r="979" ht="30" customHeight="1" spans="1:10">
      <c r="A979" s="1"/>
      <c r="B979" s="29" t="s">
        <v>3455</v>
      </c>
      <c r="C979" s="11" t="s">
        <v>174</v>
      </c>
      <c r="D979" s="12">
        <v>10</v>
      </c>
      <c r="E979" s="12"/>
      <c r="F979" s="12">
        <v>10</v>
      </c>
      <c r="G979" s="1"/>
      <c r="H979" s="11" t="s">
        <v>175</v>
      </c>
      <c r="I979" s="11" t="s">
        <v>138</v>
      </c>
      <c r="J979" s="11" t="s">
        <v>139</v>
      </c>
    </row>
    <row r="980" ht="30" customHeight="1" spans="1:10">
      <c r="A980" s="1"/>
      <c r="B980" s="29" t="s">
        <v>3456</v>
      </c>
      <c r="C980" s="11" t="s">
        <v>174</v>
      </c>
      <c r="D980" s="12">
        <v>10</v>
      </c>
      <c r="E980" s="12"/>
      <c r="F980" s="12">
        <v>10</v>
      </c>
      <c r="G980" s="1"/>
      <c r="H980" s="11" t="s">
        <v>175</v>
      </c>
      <c r="I980" s="11" t="s">
        <v>138</v>
      </c>
      <c r="J980" s="11" t="s">
        <v>139</v>
      </c>
    </row>
    <row r="981" ht="30" customHeight="1" spans="1:10">
      <c r="A981" s="1"/>
      <c r="B981" s="29" t="s">
        <v>3457</v>
      </c>
      <c r="C981" s="11" t="s">
        <v>482</v>
      </c>
      <c r="D981" s="12">
        <v>25</v>
      </c>
      <c r="E981" s="12"/>
      <c r="F981" s="12">
        <v>25</v>
      </c>
      <c r="G981" s="1"/>
      <c r="H981" s="11" t="s">
        <v>175</v>
      </c>
      <c r="I981" s="11" t="s">
        <v>138</v>
      </c>
      <c r="J981" s="11" t="s">
        <v>139</v>
      </c>
    </row>
    <row r="982" ht="30" customHeight="1" spans="1:10">
      <c r="A982" s="1"/>
      <c r="B982" s="29" t="s">
        <v>3458</v>
      </c>
      <c r="C982" s="11" t="s">
        <v>482</v>
      </c>
      <c r="D982" s="12">
        <v>25</v>
      </c>
      <c r="E982" s="12"/>
      <c r="F982" s="12">
        <v>25</v>
      </c>
      <c r="G982" s="1"/>
      <c r="H982" s="11" t="s">
        <v>175</v>
      </c>
      <c r="I982" s="11" t="s">
        <v>138</v>
      </c>
      <c r="J982" s="11" t="s">
        <v>139</v>
      </c>
    </row>
    <row r="983" ht="30" customHeight="1" spans="1:10">
      <c r="A983" s="1"/>
      <c r="B983" s="29" t="s">
        <v>3459</v>
      </c>
      <c r="C983" s="11" t="s">
        <v>243</v>
      </c>
      <c r="D983" s="12">
        <v>10</v>
      </c>
      <c r="E983" s="12">
        <v>10</v>
      </c>
      <c r="F983" s="12"/>
      <c r="G983" s="1"/>
      <c r="H983" s="11" t="s">
        <v>244</v>
      </c>
      <c r="I983" s="11" t="s">
        <v>138</v>
      </c>
      <c r="J983" s="11" t="s">
        <v>139</v>
      </c>
    </row>
    <row r="984" ht="30" customHeight="1" spans="1:10">
      <c r="A984" s="1"/>
      <c r="B984" s="29" t="s">
        <v>3460</v>
      </c>
      <c r="C984" s="11" t="s">
        <v>246</v>
      </c>
      <c r="D984" s="12">
        <v>50</v>
      </c>
      <c r="E984" s="12">
        <v>50</v>
      </c>
      <c r="F984" s="12"/>
      <c r="G984" s="1"/>
      <c r="H984" s="11" t="s">
        <v>247</v>
      </c>
      <c r="I984" s="11" t="s">
        <v>138</v>
      </c>
      <c r="J984" s="11" t="s">
        <v>139</v>
      </c>
    </row>
    <row r="985" ht="30" customHeight="1" spans="1:10">
      <c r="A985" s="1"/>
      <c r="B985" s="29" t="s">
        <v>3461</v>
      </c>
      <c r="C985" s="11" t="s">
        <v>246</v>
      </c>
      <c r="D985" s="12">
        <v>59</v>
      </c>
      <c r="E985" s="12">
        <v>59</v>
      </c>
      <c r="F985" s="12"/>
      <c r="G985" s="1"/>
      <c r="H985" s="11" t="s">
        <v>247</v>
      </c>
      <c r="I985" s="11" t="s">
        <v>138</v>
      </c>
      <c r="J985" s="11" t="s">
        <v>139</v>
      </c>
    </row>
    <row r="986" ht="30" customHeight="1" spans="1:10">
      <c r="A986" s="1"/>
      <c r="B986" s="29" t="s">
        <v>3462</v>
      </c>
      <c r="C986" s="11" t="s">
        <v>246</v>
      </c>
      <c r="D986" s="12">
        <v>45</v>
      </c>
      <c r="E986" s="12"/>
      <c r="F986" s="12">
        <v>45</v>
      </c>
      <c r="G986" s="1"/>
      <c r="H986" s="11" t="s">
        <v>247</v>
      </c>
      <c r="I986" s="11" t="s">
        <v>138</v>
      </c>
      <c r="J986" s="11" t="s">
        <v>139</v>
      </c>
    </row>
    <row r="987" ht="30" customHeight="1" spans="1:10">
      <c r="A987" s="1"/>
      <c r="B987" s="29" t="s">
        <v>3463</v>
      </c>
      <c r="C987" s="11" t="s">
        <v>246</v>
      </c>
      <c r="D987" s="12">
        <v>110</v>
      </c>
      <c r="E987" s="12"/>
      <c r="F987" s="12">
        <v>110</v>
      </c>
      <c r="G987" s="1"/>
      <c r="H987" s="11" t="s">
        <v>247</v>
      </c>
      <c r="I987" s="11" t="s">
        <v>138</v>
      </c>
      <c r="J987" s="11" t="s">
        <v>139</v>
      </c>
    </row>
    <row r="988" ht="30" customHeight="1" spans="1:10">
      <c r="A988" s="1"/>
      <c r="B988" s="29" t="s">
        <v>3464</v>
      </c>
      <c r="C988" s="11" t="s">
        <v>144</v>
      </c>
      <c r="D988" s="12">
        <v>25</v>
      </c>
      <c r="E988" s="12">
        <v>25</v>
      </c>
      <c r="F988" s="12"/>
      <c r="G988" s="1"/>
      <c r="H988" s="11" t="s">
        <v>145</v>
      </c>
      <c r="I988" s="11" t="s">
        <v>138</v>
      </c>
      <c r="J988" s="11" t="s">
        <v>139</v>
      </c>
    </row>
    <row r="989" ht="30" customHeight="1" spans="1:10">
      <c r="A989" s="1"/>
      <c r="B989" s="29" t="s">
        <v>3465</v>
      </c>
      <c r="C989" s="11" t="s">
        <v>144</v>
      </c>
      <c r="D989" s="12">
        <v>25</v>
      </c>
      <c r="E989" s="12"/>
      <c r="F989" s="12">
        <v>25</v>
      </c>
      <c r="G989" s="1"/>
      <c r="H989" s="11" t="s">
        <v>145</v>
      </c>
      <c r="I989" s="11" t="s">
        <v>138</v>
      </c>
      <c r="J989" s="11" t="s">
        <v>139</v>
      </c>
    </row>
    <row r="990" ht="30" customHeight="1" spans="1:10">
      <c r="A990" s="1"/>
      <c r="B990" s="29" t="s">
        <v>3466</v>
      </c>
      <c r="C990" s="11" t="s">
        <v>144</v>
      </c>
      <c r="D990" s="12">
        <v>24</v>
      </c>
      <c r="E990" s="12">
        <v>24</v>
      </c>
      <c r="F990" s="12"/>
      <c r="G990" s="1"/>
      <c r="H990" s="11" t="s">
        <v>145</v>
      </c>
      <c r="I990" s="11" t="s">
        <v>138</v>
      </c>
      <c r="J990" s="11" t="s">
        <v>139</v>
      </c>
    </row>
    <row r="991" ht="30" customHeight="1" spans="1:10">
      <c r="A991" s="1"/>
      <c r="B991" s="29" t="s">
        <v>3467</v>
      </c>
      <c r="C991" s="11" t="s">
        <v>144</v>
      </c>
      <c r="D991" s="12">
        <v>10</v>
      </c>
      <c r="E991" s="12">
        <v>10</v>
      </c>
      <c r="F991" s="12"/>
      <c r="G991" s="1"/>
      <c r="H991" s="11" t="s">
        <v>145</v>
      </c>
      <c r="I991" s="11" t="s">
        <v>138</v>
      </c>
      <c r="J991" s="11" t="s">
        <v>139</v>
      </c>
    </row>
    <row r="992" ht="30" customHeight="1" spans="1:10">
      <c r="A992" s="1"/>
      <c r="B992" s="29" t="s">
        <v>3468</v>
      </c>
      <c r="C992" s="11" t="s">
        <v>144</v>
      </c>
      <c r="D992" s="12">
        <v>10</v>
      </c>
      <c r="E992" s="12">
        <v>10</v>
      </c>
      <c r="F992" s="12"/>
      <c r="G992" s="1"/>
      <c r="H992" s="11" t="s">
        <v>145</v>
      </c>
      <c r="I992" s="11" t="s">
        <v>138</v>
      </c>
      <c r="J992" s="11" t="s">
        <v>139</v>
      </c>
    </row>
    <row r="993" ht="30" customHeight="1" spans="1:10">
      <c r="A993" s="1"/>
      <c r="B993" s="29" t="s">
        <v>3469</v>
      </c>
      <c r="C993" s="11" t="s">
        <v>144</v>
      </c>
      <c r="D993" s="12">
        <v>8</v>
      </c>
      <c r="E993" s="12"/>
      <c r="F993" s="12">
        <v>8</v>
      </c>
      <c r="G993" s="1"/>
      <c r="H993" s="11" t="s">
        <v>145</v>
      </c>
      <c r="I993" s="11" t="s">
        <v>138</v>
      </c>
      <c r="J993" s="11" t="s">
        <v>139</v>
      </c>
    </row>
    <row r="994" s="28" customFormat="1" ht="30" customHeight="1" spans="1:10">
      <c r="A994" s="1" t="s">
        <v>2502</v>
      </c>
      <c r="B994" s="29"/>
      <c r="C994" s="11"/>
      <c r="D994" s="12">
        <f t="shared" ref="D994:F994" si="12">SUM(D995:D996)</f>
        <v>9.5</v>
      </c>
      <c r="E994" s="12">
        <f t="shared" si="12"/>
        <v>4</v>
      </c>
      <c r="F994" s="12">
        <f t="shared" si="12"/>
        <v>5.5</v>
      </c>
      <c r="G994" s="1"/>
      <c r="H994" s="11"/>
      <c r="I994" s="11"/>
      <c r="J994" s="11"/>
    </row>
    <row r="995" ht="30" customHeight="1" spans="1:10">
      <c r="A995" s="1"/>
      <c r="B995" s="29" t="s">
        <v>3470</v>
      </c>
      <c r="C995" s="11" t="s">
        <v>152</v>
      </c>
      <c r="D995" s="12">
        <v>4</v>
      </c>
      <c r="E995" s="12">
        <v>4</v>
      </c>
      <c r="F995" s="12"/>
      <c r="G995" s="1"/>
      <c r="H995" s="11" t="s">
        <v>153</v>
      </c>
      <c r="I995" s="11" t="s">
        <v>138</v>
      </c>
      <c r="J995" s="11" t="s">
        <v>139</v>
      </c>
    </row>
    <row r="996" ht="30" customHeight="1" spans="1:10">
      <c r="A996" s="1"/>
      <c r="B996" s="29" t="s">
        <v>3471</v>
      </c>
      <c r="C996" s="11" t="s">
        <v>152</v>
      </c>
      <c r="D996" s="12">
        <v>5.5</v>
      </c>
      <c r="E996" s="12"/>
      <c r="F996" s="12">
        <v>5.5</v>
      </c>
      <c r="G996" s="1"/>
      <c r="H996" s="11" t="s">
        <v>153</v>
      </c>
      <c r="I996" s="11" t="s">
        <v>138</v>
      </c>
      <c r="J996" s="11" t="s">
        <v>139</v>
      </c>
    </row>
    <row r="997" s="28" customFormat="1" ht="30" customHeight="1" spans="1:10">
      <c r="A997" s="1" t="s">
        <v>2503</v>
      </c>
      <c r="B997" s="29"/>
      <c r="C997" s="11"/>
      <c r="D997" s="12">
        <f t="shared" ref="D997:F997" si="13">SUM(D998:D1078)</f>
        <v>1624.4</v>
      </c>
      <c r="E997" s="12">
        <f t="shared" si="13"/>
        <v>649</v>
      </c>
      <c r="F997" s="12">
        <f t="shared" si="13"/>
        <v>975.4</v>
      </c>
      <c r="G997" s="1"/>
      <c r="H997" s="11"/>
      <c r="I997" s="11"/>
      <c r="J997" s="11"/>
    </row>
    <row r="998" ht="30" customHeight="1" spans="1:10">
      <c r="A998" s="1"/>
      <c r="B998" s="29" t="s">
        <v>3472</v>
      </c>
      <c r="C998" s="11" t="s">
        <v>136</v>
      </c>
      <c r="D998" s="12">
        <v>40</v>
      </c>
      <c r="E998" s="12"/>
      <c r="F998" s="12">
        <v>40</v>
      </c>
      <c r="G998" s="1"/>
      <c r="H998" s="11" t="s">
        <v>137</v>
      </c>
      <c r="I998" s="11" t="s">
        <v>138</v>
      </c>
      <c r="J998" s="11" t="s">
        <v>139</v>
      </c>
    </row>
    <row r="999" ht="30" customHeight="1" spans="1:10">
      <c r="A999" s="1"/>
      <c r="B999" s="29" t="s">
        <v>3473</v>
      </c>
      <c r="C999" s="11" t="s">
        <v>136</v>
      </c>
      <c r="D999" s="12">
        <v>50</v>
      </c>
      <c r="E999" s="12"/>
      <c r="F999" s="12">
        <v>50</v>
      </c>
      <c r="G999" s="1"/>
      <c r="H999" s="11" t="s">
        <v>137</v>
      </c>
      <c r="I999" s="11" t="s">
        <v>138</v>
      </c>
      <c r="J999" s="11" t="s">
        <v>139</v>
      </c>
    </row>
    <row r="1000" ht="30" customHeight="1" spans="1:10">
      <c r="A1000" s="1"/>
      <c r="B1000" s="29" t="s">
        <v>3474</v>
      </c>
      <c r="C1000" s="11" t="s">
        <v>136</v>
      </c>
      <c r="D1000" s="12">
        <v>65</v>
      </c>
      <c r="E1000" s="12"/>
      <c r="F1000" s="12">
        <v>65</v>
      </c>
      <c r="G1000" s="1"/>
      <c r="H1000" s="11" t="s">
        <v>137</v>
      </c>
      <c r="I1000" s="11" t="s">
        <v>138</v>
      </c>
      <c r="J1000" s="11" t="s">
        <v>139</v>
      </c>
    </row>
    <row r="1001" ht="30" customHeight="1" spans="1:10">
      <c r="A1001" s="1"/>
      <c r="B1001" s="29" t="s">
        <v>3475</v>
      </c>
      <c r="C1001" s="11" t="s">
        <v>136</v>
      </c>
      <c r="D1001" s="12">
        <v>65</v>
      </c>
      <c r="E1001" s="12"/>
      <c r="F1001" s="12">
        <v>65</v>
      </c>
      <c r="G1001" s="1"/>
      <c r="H1001" s="11" t="s">
        <v>137</v>
      </c>
      <c r="I1001" s="11" t="s">
        <v>138</v>
      </c>
      <c r="J1001" s="11" t="s">
        <v>139</v>
      </c>
    </row>
    <row r="1002" ht="30" customHeight="1" spans="1:10">
      <c r="A1002" s="1"/>
      <c r="B1002" s="29" t="s">
        <v>3476</v>
      </c>
      <c r="C1002" s="11" t="s">
        <v>152</v>
      </c>
      <c r="D1002" s="12">
        <v>16.2</v>
      </c>
      <c r="E1002" s="12"/>
      <c r="F1002" s="12">
        <v>16.2</v>
      </c>
      <c r="G1002" s="1"/>
      <c r="H1002" s="11" t="s">
        <v>153</v>
      </c>
      <c r="I1002" s="11" t="s">
        <v>138</v>
      </c>
      <c r="J1002" s="11" t="s">
        <v>139</v>
      </c>
    </row>
    <row r="1003" ht="30" customHeight="1" spans="1:10">
      <c r="A1003" s="1"/>
      <c r="B1003" s="29" t="s">
        <v>3477</v>
      </c>
      <c r="C1003" s="11" t="s">
        <v>152</v>
      </c>
      <c r="D1003" s="12">
        <v>32</v>
      </c>
      <c r="E1003" s="12"/>
      <c r="F1003" s="12">
        <v>32</v>
      </c>
      <c r="G1003" s="1"/>
      <c r="H1003" s="11" t="s">
        <v>153</v>
      </c>
      <c r="I1003" s="11" t="s">
        <v>138</v>
      </c>
      <c r="J1003" s="11" t="s">
        <v>139</v>
      </c>
    </row>
    <row r="1004" ht="30" customHeight="1" spans="1:10">
      <c r="A1004" s="1"/>
      <c r="B1004" s="29" t="s">
        <v>3478</v>
      </c>
      <c r="C1004" s="11" t="s">
        <v>152</v>
      </c>
      <c r="D1004" s="12">
        <v>4</v>
      </c>
      <c r="E1004" s="12">
        <v>4</v>
      </c>
      <c r="F1004" s="12"/>
      <c r="G1004" s="1"/>
      <c r="H1004" s="11" t="s">
        <v>153</v>
      </c>
      <c r="I1004" s="11" t="s">
        <v>138</v>
      </c>
      <c r="J1004" s="11" t="s">
        <v>139</v>
      </c>
    </row>
    <row r="1005" ht="30" customHeight="1" spans="1:10">
      <c r="A1005" s="1"/>
      <c r="B1005" s="29" t="s">
        <v>3479</v>
      </c>
      <c r="C1005" s="11" t="s">
        <v>152</v>
      </c>
      <c r="D1005" s="12">
        <v>4</v>
      </c>
      <c r="E1005" s="12">
        <v>4</v>
      </c>
      <c r="F1005" s="12"/>
      <c r="G1005" s="1"/>
      <c r="H1005" s="11" t="s">
        <v>153</v>
      </c>
      <c r="I1005" s="11" t="s">
        <v>138</v>
      </c>
      <c r="J1005" s="11" t="s">
        <v>139</v>
      </c>
    </row>
    <row r="1006" ht="30" customHeight="1" spans="1:10">
      <c r="A1006" s="1"/>
      <c r="B1006" s="29" t="s">
        <v>3480</v>
      </c>
      <c r="C1006" s="11" t="s">
        <v>152</v>
      </c>
      <c r="D1006" s="12">
        <v>5.5</v>
      </c>
      <c r="E1006" s="12"/>
      <c r="F1006" s="12">
        <v>5.5</v>
      </c>
      <c r="G1006" s="1"/>
      <c r="H1006" s="11" t="s">
        <v>153</v>
      </c>
      <c r="I1006" s="11" t="s">
        <v>138</v>
      </c>
      <c r="J1006" s="11" t="s">
        <v>139</v>
      </c>
    </row>
    <row r="1007" ht="30" customHeight="1" spans="1:10">
      <c r="A1007" s="1"/>
      <c r="B1007" s="29" t="s">
        <v>3481</v>
      </c>
      <c r="C1007" s="11" t="s">
        <v>152</v>
      </c>
      <c r="D1007" s="12">
        <v>4</v>
      </c>
      <c r="E1007" s="12">
        <v>4</v>
      </c>
      <c r="F1007" s="12"/>
      <c r="G1007" s="1"/>
      <c r="H1007" s="11" t="s">
        <v>153</v>
      </c>
      <c r="I1007" s="11" t="s">
        <v>138</v>
      </c>
      <c r="J1007" s="11" t="s">
        <v>139</v>
      </c>
    </row>
    <row r="1008" ht="30" customHeight="1" spans="1:10">
      <c r="A1008" s="1"/>
      <c r="B1008" s="29" t="s">
        <v>3482</v>
      </c>
      <c r="C1008" s="11" t="s">
        <v>152</v>
      </c>
      <c r="D1008" s="12">
        <v>4</v>
      </c>
      <c r="E1008" s="12">
        <v>4</v>
      </c>
      <c r="F1008" s="12"/>
      <c r="G1008" s="1"/>
      <c r="H1008" s="11" t="s">
        <v>153</v>
      </c>
      <c r="I1008" s="11" t="s">
        <v>138</v>
      </c>
      <c r="J1008" s="11" t="s">
        <v>139</v>
      </c>
    </row>
    <row r="1009" ht="30" customHeight="1" spans="1:10">
      <c r="A1009" s="1"/>
      <c r="B1009" s="29" t="s">
        <v>3483</v>
      </c>
      <c r="C1009" s="11" t="s">
        <v>152</v>
      </c>
      <c r="D1009" s="12">
        <v>4</v>
      </c>
      <c r="E1009" s="12">
        <v>4</v>
      </c>
      <c r="F1009" s="12"/>
      <c r="G1009" s="1"/>
      <c r="H1009" s="11" t="s">
        <v>153</v>
      </c>
      <c r="I1009" s="11" t="s">
        <v>138</v>
      </c>
      <c r="J1009" s="11" t="s">
        <v>139</v>
      </c>
    </row>
    <row r="1010" ht="30" customHeight="1" spans="1:10">
      <c r="A1010" s="1"/>
      <c r="B1010" s="29" t="s">
        <v>3484</v>
      </c>
      <c r="C1010" s="11" t="s">
        <v>152</v>
      </c>
      <c r="D1010" s="12">
        <v>5.5</v>
      </c>
      <c r="E1010" s="12"/>
      <c r="F1010" s="12">
        <v>5.5</v>
      </c>
      <c r="G1010" s="1"/>
      <c r="H1010" s="11" t="s">
        <v>153</v>
      </c>
      <c r="I1010" s="11" t="s">
        <v>138</v>
      </c>
      <c r="J1010" s="11" t="s">
        <v>139</v>
      </c>
    </row>
    <row r="1011" ht="30" customHeight="1" spans="1:10">
      <c r="A1011" s="1"/>
      <c r="B1011" s="29" t="s">
        <v>3485</v>
      </c>
      <c r="C1011" s="11" t="s">
        <v>152</v>
      </c>
      <c r="D1011" s="12">
        <v>5.5</v>
      </c>
      <c r="E1011" s="12"/>
      <c r="F1011" s="12">
        <v>5.5</v>
      </c>
      <c r="G1011" s="1"/>
      <c r="H1011" s="11" t="s">
        <v>153</v>
      </c>
      <c r="I1011" s="11" t="s">
        <v>138</v>
      </c>
      <c r="J1011" s="11" t="s">
        <v>139</v>
      </c>
    </row>
    <row r="1012" ht="30" customHeight="1" spans="1:10">
      <c r="A1012" s="1"/>
      <c r="B1012" s="29" t="s">
        <v>3486</v>
      </c>
      <c r="C1012" s="11" t="s">
        <v>152</v>
      </c>
      <c r="D1012" s="12">
        <v>4</v>
      </c>
      <c r="E1012" s="12">
        <v>4</v>
      </c>
      <c r="F1012" s="12"/>
      <c r="G1012" s="1"/>
      <c r="H1012" s="11" t="s">
        <v>153</v>
      </c>
      <c r="I1012" s="11" t="s">
        <v>138</v>
      </c>
      <c r="J1012" s="11" t="s">
        <v>139</v>
      </c>
    </row>
    <row r="1013" ht="30" customHeight="1" spans="1:10">
      <c r="A1013" s="1"/>
      <c r="B1013" s="29" t="s">
        <v>3487</v>
      </c>
      <c r="C1013" s="11" t="s">
        <v>152</v>
      </c>
      <c r="D1013" s="12">
        <v>16.2</v>
      </c>
      <c r="E1013" s="12"/>
      <c r="F1013" s="12">
        <v>16.2</v>
      </c>
      <c r="G1013" s="1"/>
      <c r="H1013" s="11" t="s">
        <v>153</v>
      </c>
      <c r="I1013" s="11" t="s">
        <v>138</v>
      </c>
      <c r="J1013" s="11" t="s">
        <v>139</v>
      </c>
    </row>
    <row r="1014" ht="30" customHeight="1" spans="1:10">
      <c r="A1014" s="1"/>
      <c r="B1014" s="29" t="s">
        <v>3488</v>
      </c>
      <c r="C1014" s="11" t="s">
        <v>152</v>
      </c>
      <c r="D1014" s="12">
        <v>4</v>
      </c>
      <c r="E1014" s="12">
        <v>4</v>
      </c>
      <c r="F1014" s="12"/>
      <c r="G1014" s="1"/>
      <c r="H1014" s="11" t="s">
        <v>153</v>
      </c>
      <c r="I1014" s="11" t="s">
        <v>138</v>
      </c>
      <c r="J1014" s="11" t="s">
        <v>139</v>
      </c>
    </row>
    <row r="1015" ht="30" customHeight="1" spans="1:10">
      <c r="A1015" s="1"/>
      <c r="B1015" s="29" t="s">
        <v>3489</v>
      </c>
      <c r="C1015" s="11" t="s">
        <v>152</v>
      </c>
      <c r="D1015" s="12">
        <v>5.5</v>
      </c>
      <c r="E1015" s="12"/>
      <c r="F1015" s="12">
        <v>5.5</v>
      </c>
      <c r="G1015" s="1"/>
      <c r="H1015" s="11" t="s">
        <v>153</v>
      </c>
      <c r="I1015" s="11" t="s">
        <v>138</v>
      </c>
      <c r="J1015" s="11" t="s">
        <v>139</v>
      </c>
    </row>
    <row r="1016" ht="30" customHeight="1" spans="1:10">
      <c r="A1016" s="1"/>
      <c r="B1016" s="29" t="s">
        <v>3490</v>
      </c>
      <c r="C1016" s="11" t="s">
        <v>152</v>
      </c>
      <c r="D1016" s="12">
        <v>5.5</v>
      </c>
      <c r="E1016" s="12"/>
      <c r="F1016" s="12">
        <v>5.5</v>
      </c>
      <c r="G1016" s="1"/>
      <c r="H1016" s="11" t="s">
        <v>153</v>
      </c>
      <c r="I1016" s="11" t="s">
        <v>138</v>
      </c>
      <c r="J1016" s="11" t="s">
        <v>139</v>
      </c>
    </row>
    <row r="1017" ht="30" customHeight="1" spans="1:10">
      <c r="A1017" s="1"/>
      <c r="B1017" s="29" t="s">
        <v>3491</v>
      </c>
      <c r="C1017" s="11" t="s">
        <v>152</v>
      </c>
      <c r="D1017" s="12">
        <v>4</v>
      </c>
      <c r="E1017" s="12">
        <v>4</v>
      </c>
      <c r="F1017" s="12"/>
      <c r="G1017" s="1"/>
      <c r="H1017" s="11" t="s">
        <v>153</v>
      </c>
      <c r="I1017" s="11" t="s">
        <v>138</v>
      </c>
      <c r="J1017" s="11" t="s">
        <v>139</v>
      </c>
    </row>
    <row r="1018" ht="30" customHeight="1" spans="1:10">
      <c r="A1018" s="1"/>
      <c r="B1018" s="29" t="s">
        <v>3492</v>
      </c>
      <c r="C1018" s="11" t="s">
        <v>152</v>
      </c>
      <c r="D1018" s="12">
        <v>5.5</v>
      </c>
      <c r="E1018" s="12"/>
      <c r="F1018" s="12">
        <v>5.5</v>
      </c>
      <c r="G1018" s="1"/>
      <c r="H1018" s="11" t="s">
        <v>153</v>
      </c>
      <c r="I1018" s="11" t="s">
        <v>138</v>
      </c>
      <c r="J1018" s="11" t="s">
        <v>139</v>
      </c>
    </row>
    <row r="1019" ht="30" customHeight="1" spans="1:10">
      <c r="A1019" s="1"/>
      <c r="B1019" s="29" t="s">
        <v>3493</v>
      </c>
      <c r="C1019" s="11" t="s">
        <v>152</v>
      </c>
      <c r="D1019" s="12">
        <v>4</v>
      </c>
      <c r="E1019" s="12">
        <v>4</v>
      </c>
      <c r="F1019" s="12"/>
      <c r="G1019" s="1"/>
      <c r="H1019" s="11" t="s">
        <v>153</v>
      </c>
      <c r="I1019" s="11" t="s">
        <v>138</v>
      </c>
      <c r="J1019" s="11" t="s">
        <v>139</v>
      </c>
    </row>
    <row r="1020" ht="30" customHeight="1" spans="1:10">
      <c r="A1020" s="1"/>
      <c r="B1020" s="29" t="s">
        <v>3494</v>
      </c>
      <c r="C1020" s="11" t="s">
        <v>152</v>
      </c>
      <c r="D1020" s="12">
        <v>5.5</v>
      </c>
      <c r="E1020" s="12"/>
      <c r="F1020" s="12">
        <v>5.5</v>
      </c>
      <c r="G1020" s="1"/>
      <c r="H1020" s="11" t="s">
        <v>153</v>
      </c>
      <c r="I1020" s="11" t="s">
        <v>138</v>
      </c>
      <c r="J1020" s="11" t="s">
        <v>139</v>
      </c>
    </row>
    <row r="1021" ht="30" customHeight="1" spans="1:10">
      <c r="A1021" s="1"/>
      <c r="B1021" s="29" t="s">
        <v>3495</v>
      </c>
      <c r="C1021" s="11" t="s">
        <v>152</v>
      </c>
      <c r="D1021" s="12">
        <v>4</v>
      </c>
      <c r="E1021" s="12">
        <v>4</v>
      </c>
      <c r="F1021" s="12"/>
      <c r="G1021" s="1"/>
      <c r="H1021" s="11" t="s">
        <v>153</v>
      </c>
      <c r="I1021" s="11" t="s">
        <v>138</v>
      </c>
      <c r="J1021" s="11" t="s">
        <v>139</v>
      </c>
    </row>
    <row r="1022" ht="30" customHeight="1" spans="1:10">
      <c r="A1022" s="1"/>
      <c r="B1022" s="29" t="s">
        <v>3496</v>
      </c>
      <c r="C1022" s="11" t="s">
        <v>152</v>
      </c>
      <c r="D1022" s="12">
        <v>5.5</v>
      </c>
      <c r="E1022" s="12"/>
      <c r="F1022" s="12">
        <v>5.5</v>
      </c>
      <c r="G1022" s="1"/>
      <c r="H1022" s="11" t="s">
        <v>153</v>
      </c>
      <c r="I1022" s="11" t="s">
        <v>138</v>
      </c>
      <c r="J1022" s="11" t="s">
        <v>139</v>
      </c>
    </row>
    <row r="1023" ht="30" customHeight="1" spans="1:10">
      <c r="A1023" s="1"/>
      <c r="B1023" s="29" t="s">
        <v>3497</v>
      </c>
      <c r="C1023" s="11" t="s">
        <v>152</v>
      </c>
      <c r="D1023" s="12">
        <v>4</v>
      </c>
      <c r="E1023" s="12">
        <v>4</v>
      </c>
      <c r="F1023" s="12"/>
      <c r="G1023" s="1"/>
      <c r="H1023" s="11" t="s">
        <v>153</v>
      </c>
      <c r="I1023" s="11" t="s">
        <v>138</v>
      </c>
      <c r="J1023" s="11" t="s">
        <v>139</v>
      </c>
    </row>
    <row r="1024" ht="30" customHeight="1" spans="1:10">
      <c r="A1024" s="1"/>
      <c r="B1024" s="29" t="s">
        <v>3498</v>
      </c>
      <c r="C1024" s="11" t="s">
        <v>239</v>
      </c>
      <c r="D1024" s="12">
        <v>12</v>
      </c>
      <c r="E1024" s="12"/>
      <c r="F1024" s="12">
        <v>12</v>
      </c>
      <c r="G1024" s="1"/>
      <c r="H1024" s="11" t="s">
        <v>142</v>
      </c>
      <c r="I1024" s="11" t="s">
        <v>138</v>
      </c>
      <c r="J1024" s="11" t="s">
        <v>139</v>
      </c>
    </row>
    <row r="1025" ht="30" customHeight="1" spans="1:10">
      <c r="A1025" s="1"/>
      <c r="B1025" s="29" t="s">
        <v>3499</v>
      </c>
      <c r="C1025" s="11" t="s">
        <v>239</v>
      </c>
      <c r="D1025" s="12">
        <v>8</v>
      </c>
      <c r="E1025" s="12"/>
      <c r="F1025" s="12">
        <v>8</v>
      </c>
      <c r="G1025" s="1"/>
      <c r="H1025" s="11" t="s">
        <v>142</v>
      </c>
      <c r="I1025" s="11" t="s">
        <v>138</v>
      </c>
      <c r="J1025" s="11" t="s">
        <v>139</v>
      </c>
    </row>
    <row r="1026" ht="30" customHeight="1" spans="1:10">
      <c r="A1026" s="1"/>
      <c r="B1026" s="29" t="s">
        <v>3500</v>
      </c>
      <c r="C1026" s="11" t="s">
        <v>166</v>
      </c>
      <c r="D1026" s="12">
        <v>5</v>
      </c>
      <c r="E1026" s="12">
        <v>5</v>
      </c>
      <c r="F1026" s="12"/>
      <c r="G1026" s="1"/>
      <c r="H1026" s="11" t="s">
        <v>142</v>
      </c>
      <c r="I1026" s="11" t="s">
        <v>138</v>
      </c>
      <c r="J1026" s="11" t="s">
        <v>139</v>
      </c>
    </row>
    <row r="1027" ht="30" customHeight="1" spans="1:10">
      <c r="A1027" s="1"/>
      <c r="B1027" s="29" t="s">
        <v>3501</v>
      </c>
      <c r="C1027" s="11" t="s">
        <v>169</v>
      </c>
      <c r="D1027" s="12">
        <v>25</v>
      </c>
      <c r="E1027" s="12">
        <v>25</v>
      </c>
      <c r="F1027" s="12"/>
      <c r="G1027" s="1"/>
      <c r="H1027" s="11" t="s">
        <v>170</v>
      </c>
      <c r="I1027" s="11" t="s">
        <v>138</v>
      </c>
      <c r="J1027" s="11" t="s">
        <v>139</v>
      </c>
    </row>
    <row r="1028" ht="30" customHeight="1" spans="1:10">
      <c r="A1028" s="1"/>
      <c r="B1028" s="29" t="s">
        <v>3502</v>
      </c>
      <c r="C1028" s="11" t="s">
        <v>169</v>
      </c>
      <c r="D1028" s="12">
        <v>25</v>
      </c>
      <c r="E1028" s="12"/>
      <c r="F1028" s="12">
        <v>25</v>
      </c>
      <c r="G1028" s="1"/>
      <c r="H1028" s="11" t="s">
        <v>170</v>
      </c>
      <c r="I1028" s="11" t="s">
        <v>138</v>
      </c>
      <c r="J1028" s="11" t="s">
        <v>139</v>
      </c>
    </row>
    <row r="1029" ht="30" customHeight="1" spans="1:10">
      <c r="A1029" s="1"/>
      <c r="B1029" s="29" t="s">
        <v>3503</v>
      </c>
      <c r="C1029" s="11" t="s">
        <v>169</v>
      </c>
      <c r="D1029" s="12">
        <v>25</v>
      </c>
      <c r="E1029" s="12"/>
      <c r="F1029" s="12">
        <v>25</v>
      </c>
      <c r="G1029" s="1"/>
      <c r="H1029" s="11" t="s">
        <v>170</v>
      </c>
      <c r="I1029" s="11" t="s">
        <v>138</v>
      </c>
      <c r="J1029" s="11" t="s">
        <v>139</v>
      </c>
    </row>
    <row r="1030" ht="30" customHeight="1" spans="1:10">
      <c r="A1030" s="1"/>
      <c r="B1030" s="29" t="s">
        <v>3504</v>
      </c>
      <c r="C1030" s="11" t="s">
        <v>478</v>
      </c>
      <c r="D1030" s="12">
        <v>50</v>
      </c>
      <c r="E1030" s="12"/>
      <c r="F1030" s="12">
        <v>50</v>
      </c>
      <c r="G1030" s="1"/>
      <c r="H1030" s="11" t="s">
        <v>175</v>
      </c>
      <c r="I1030" s="11" t="s">
        <v>138</v>
      </c>
      <c r="J1030" s="11" t="s">
        <v>139</v>
      </c>
    </row>
    <row r="1031" ht="30" customHeight="1" spans="1:10">
      <c r="A1031" s="1"/>
      <c r="B1031" s="29" t="s">
        <v>3505</v>
      </c>
      <c r="C1031" s="11" t="s">
        <v>478</v>
      </c>
      <c r="D1031" s="12">
        <v>50</v>
      </c>
      <c r="E1031" s="12"/>
      <c r="F1031" s="12">
        <v>50</v>
      </c>
      <c r="G1031" s="1"/>
      <c r="H1031" s="11" t="s">
        <v>175</v>
      </c>
      <c r="I1031" s="11" t="s">
        <v>138</v>
      </c>
      <c r="J1031" s="11" t="s">
        <v>139</v>
      </c>
    </row>
    <row r="1032" ht="30" customHeight="1" spans="1:10">
      <c r="A1032" s="1"/>
      <c r="B1032" s="29" t="s">
        <v>3506</v>
      </c>
      <c r="C1032" s="11" t="s">
        <v>174</v>
      </c>
      <c r="D1032" s="12">
        <v>12</v>
      </c>
      <c r="E1032" s="12"/>
      <c r="F1032" s="12">
        <v>12</v>
      </c>
      <c r="G1032" s="1"/>
      <c r="H1032" s="11" t="s">
        <v>175</v>
      </c>
      <c r="I1032" s="11" t="s">
        <v>138</v>
      </c>
      <c r="J1032" s="11" t="s">
        <v>139</v>
      </c>
    </row>
    <row r="1033" ht="30" customHeight="1" spans="1:10">
      <c r="A1033" s="1"/>
      <c r="B1033" s="29" t="s">
        <v>3507</v>
      </c>
      <c r="C1033" s="11" t="s">
        <v>174</v>
      </c>
      <c r="D1033" s="12">
        <v>10</v>
      </c>
      <c r="E1033" s="12"/>
      <c r="F1033" s="12">
        <v>10</v>
      </c>
      <c r="G1033" s="1"/>
      <c r="H1033" s="11" t="s">
        <v>175</v>
      </c>
      <c r="I1033" s="11" t="s">
        <v>138</v>
      </c>
      <c r="J1033" s="11" t="s">
        <v>139</v>
      </c>
    </row>
    <row r="1034" ht="30" customHeight="1" spans="1:10">
      <c r="A1034" s="1"/>
      <c r="B1034" s="29" t="s">
        <v>3508</v>
      </c>
      <c r="C1034" s="11" t="s">
        <v>174</v>
      </c>
      <c r="D1034" s="12">
        <v>12</v>
      </c>
      <c r="E1034" s="12"/>
      <c r="F1034" s="12">
        <v>12</v>
      </c>
      <c r="G1034" s="1"/>
      <c r="H1034" s="11" t="s">
        <v>175</v>
      </c>
      <c r="I1034" s="11" t="s">
        <v>138</v>
      </c>
      <c r="J1034" s="11" t="s">
        <v>139</v>
      </c>
    </row>
    <row r="1035" ht="30" customHeight="1" spans="1:10">
      <c r="A1035" s="1"/>
      <c r="B1035" s="29" t="s">
        <v>3509</v>
      </c>
      <c r="C1035" s="11" t="s">
        <v>174</v>
      </c>
      <c r="D1035" s="12">
        <v>10</v>
      </c>
      <c r="E1035" s="12"/>
      <c r="F1035" s="12">
        <v>10</v>
      </c>
      <c r="G1035" s="1"/>
      <c r="H1035" s="11" t="s">
        <v>175</v>
      </c>
      <c r="I1035" s="11" t="s">
        <v>138</v>
      </c>
      <c r="J1035" s="11" t="s">
        <v>139</v>
      </c>
    </row>
    <row r="1036" ht="30" customHeight="1" spans="1:10">
      <c r="A1036" s="1"/>
      <c r="B1036" s="29" t="s">
        <v>3510</v>
      </c>
      <c r="C1036" s="11" t="s">
        <v>174</v>
      </c>
      <c r="D1036" s="12">
        <v>10</v>
      </c>
      <c r="E1036" s="12"/>
      <c r="F1036" s="12">
        <v>10</v>
      </c>
      <c r="G1036" s="1"/>
      <c r="H1036" s="11" t="s">
        <v>175</v>
      </c>
      <c r="I1036" s="11" t="s">
        <v>138</v>
      </c>
      <c r="J1036" s="11" t="s">
        <v>139</v>
      </c>
    </row>
    <row r="1037" ht="30" customHeight="1" spans="1:10">
      <c r="A1037" s="1"/>
      <c r="B1037" s="29" t="s">
        <v>3511</v>
      </c>
      <c r="C1037" s="11" t="s">
        <v>482</v>
      </c>
      <c r="D1037" s="12">
        <v>25</v>
      </c>
      <c r="E1037" s="12"/>
      <c r="F1037" s="12">
        <v>25</v>
      </c>
      <c r="G1037" s="1"/>
      <c r="H1037" s="11" t="s">
        <v>175</v>
      </c>
      <c r="I1037" s="11" t="s">
        <v>138</v>
      </c>
      <c r="J1037" s="11" t="s">
        <v>139</v>
      </c>
    </row>
    <row r="1038" ht="30" customHeight="1" spans="1:10">
      <c r="A1038" s="1"/>
      <c r="B1038" s="29" t="s">
        <v>3512</v>
      </c>
      <c r="C1038" s="11" t="s">
        <v>482</v>
      </c>
      <c r="D1038" s="12">
        <v>25</v>
      </c>
      <c r="E1038" s="12"/>
      <c r="F1038" s="12">
        <v>25</v>
      </c>
      <c r="G1038" s="1"/>
      <c r="H1038" s="11" t="s">
        <v>175</v>
      </c>
      <c r="I1038" s="11" t="s">
        <v>138</v>
      </c>
      <c r="J1038" s="11" t="s">
        <v>139</v>
      </c>
    </row>
    <row r="1039" ht="30" customHeight="1" spans="1:10">
      <c r="A1039" s="1"/>
      <c r="B1039" s="29" t="s">
        <v>3513</v>
      </c>
      <c r="C1039" s="11" t="s">
        <v>482</v>
      </c>
      <c r="D1039" s="12">
        <v>25</v>
      </c>
      <c r="E1039" s="12"/>
      <c r="F1039" s="12">
        <v>25</v>
      </c>
      <c r="G1039" s="1"/>
      <c r="H1039" s="11" t="s">
        <v>175</v>
      </c>
      <c r="I1039" s="11" t="s">
        <v>138</v>
      </c>
      <c r="J1039" s="11" t="s">
        <v>139</v>
      </c>
    </row>
    <row r="1040" ht="30" customHeight="1" spans="1:10">
      <c r="A1040" s="1"/>
      <c r="B1040" s="29" t="s">
        <v>3514</v>
      </c>
      <c r="C1040" s="11" t="s">
        <v>178</v>
      </c>
      <c r="D1040" s="12">
        <v>30</v>
      </c>
      <c r="E1040" s="12"/>
      <c r="F1040" s="12">
        <v>30</v>
      </c>
      <c r="G1040" s="1"/>
      <c r="H1040" s="11" t="s">
        <v>175</v>
      </c>
      <c r="I1040" s="11" t="s">
        <v>138</v>
      </c>
      <c r="J1040" s="11" t="s">
        <v>139</v>
      </c>
    </row>
    <row r="1041" ht="30" customHeight="1" spans="1:10">
      <c r="A1041" s="1"/>
      <c r="B1041" s="29" t="s">
        <v>3515</v>
      </c>
      <c r="C1041" s="11" t="s">
        <v>243</v>
      </c>
      <c r="D1041" s="12">
        <v>20</v>
      </c>
      <c r="E1041" s="12">
        <v>20</v>
      </c>
      <c r="F1041" s="12"/>
      <c r="G1041" s="1"/>
      <c r="H1041" s="11" t="s">
        <v>244</v>
      </c>
      <c r="I1041" s="11" t="s">
        <v>138</v>
      </c>
      <c r="J1041" s="11" t="s">
        <v>139</v>
      </c>
    </row>
    <row r="1042" ht="30" customHeight="1" spans="1:10">
      <c r="A1042" s="1"/>
      <c r="B1042" s="29" t="s">
        <v>3516</v>
      </c>
      <c r="C1042" s="11" t="s">
        <v>243</v>
      </c>
      <c r="D1042" s="12">
        <v>10</v>
      </c>
      <c r="E1042" s="12">
        <v>10</v>
      </c>
      <c r="F1042" s="12"/>
      <c r="G1042" s="1"/>
      <c r="H1042" s="11" t="s">
        <v>244</v>
      </c>
      <c r="I1042" s="11" t="s">
        <v>138</v>
      </c>
      <c r="J1042" s="11" t="s">
        <v>139</v>
      </c>
    </row>
    <row r="1043" ht="30" customHeight="1" spans="1:10">
      <c r="A1043" s="1"/>
      <c r="B1043" s="29" t="s">
        <v>3517</v>
      </c>
      <c r="C1043" s="11" t="s">
        <v>243</v>
      </c>
      <c r="D1043" s="12">
        <v>10</v>
      </c>
      <c r="E1043" s="12">
        <v>10</v>
      </c>
      <c r="F1043" s="12"/>
      <c r="G1043" s="1"/>
      <c r="H1043" s="11" t="s">
        <v>244</v>
      </c>
      <c r="I1043" s="11" t="s">
        <v>138</v>
      </c>
      <c r="J1043" s="11" t="s">
        <v>139</v>
      </c>
    </row>
    <row r="1044" ht="30" customHeight="1" spans="1:10">
      <c r="A1044" s="1"/>
      <c r="B1044" s="29" t="s">
        <v>3518</v>
      </c>
      <c r="C1044" s="11" t="s">
        <v>243</v>
      </c>
      <c r="D1044" s="12">
        <v>10</v>
      </c>
      <c r="E1044" s="12">
        <v>10</v>
      </c>
      <c r="F1044" s="12"/>
      <c r="G1044" s="1"/>
      <c r="H1044" s="11" t="s">
        <v>244</v>
      </c>
      <c r="I1044" s="11" t="s">
        <v>138</v>
      </c>
      <c r="J1044" s="11" t="s">
        <v>139</v>
      </c>
    </row>
    <row r="1045" ht="30" customHeight="1" spans="1:10">
      <c r="A1045" s="1"/>
      <c r="B1045" s="29" t="s">
        <v>3519</v>
      </c>
      <c r="C1045" s="11" t="s">
        <v>243</v>
      </c>
      <c r="D1045" s="12">
        <v>10</v>
      </c>
      <c r="E1045" s="12">
        <v>10</v>
      </c>
      <c r="F1045" s="12"/>
      <c r="G1045" s="1"/>
      <c r="H1045" s="11" t="s">
        <v>244</v>
      </c>
      <c r="I1045" s="11" t="s">
        <v>138</v>
      </c>
      <c r="J1045" s="11" t="s">
        <v>139</v>
      </c>
    </row>
    <row r="1046" ht="30" customHeight="1" spans="1:10">
      <c r="A1046" s="1"/>
      <c r="B1046" s="29" t="s">
        <v>3520</v>
      </c>
      <c r="C1046" s="11" t="s">
        <v>144</v>
      </c>
      <c r="D1046" s="12">
        <v>25</v>
      </c>
      <c r="E1046" s="12">
        <v>25</v>
      </c>
      <c r="F1046" s="12"/>
      <c r="G1046" s="1"/>
      <c r="H1046" s="11" t="s">
        <v>145</v>
      </c>
      <c r="I1046" s="11" t="s">
        <v>138</v>
      </c>
      <c r="J1046" s="11" t="s">
        <v>139</v>
      </c>
    </row>
    <row r="1047" ht="30" customHeight="1" spans="1:10">
      <c r="A1047" s="1"/>
      <c r="B1047" s="29" t="s">
        <v>3521</v>
      </c>
      <c r="C1047" s="11" t="s">
        <v>144</v>
      </c>
      <c r="D1047" s="12">
        <v>25</v>
      </c>
      <c r="E1047" s="12">
        <v>25</v>
      </c>
      <c r="F1047" s="12"/>
      <c r="G1047" s="1"/>
      <c r="H1047" s="11" t="s">
        <v>145</v>
      </c>
      <c r="I1047" s="11" t="s">
        <v>138</v>
      </c>
      <c r="J1047" s="11" t="s">
        <v>139</v>
      </c>
    </row>
    <row r="1048" ht="30" customHeight="1" spans="1:10">
      <c r="A1048" s="1"/>
      <c r="B1048" s="29" t="s">
        <v>3522</v>
      </c>
      <c r="C1048" s="11" t="s">
        <v>144</v>
      </c>
      <c r="D1048" s="12">
        <v>25</v>
      </c>
      <c r="E1048" s="12"/>
      <c r="F1048" s="12">
        <v>25</v>
      </c>
      <c r="G1048" s="1"/>
      <c r="H1048" s="11" t="s">
        <v>145</v>
      </c>
      <c r="I1048" s="11" t="s">
        <v>138</v>
      </c>
      <c r="J1048" s="11" t="s">
        <v>139</v>
      </c>
    </row>
    <row r="1049" ht="30" customHeight="1" spans="1:10">
      <c r="A1049" s="1"/>
      <c r="B1049" s="29" t="s">
        <v>3523</v>
      </c>
      <c r="C1049" s="11" t="s">
        <v>144</v>
      </c>
      <c r="D1049" s="12">
        <v>25</v>
      </c>
      <c r="E1049" s="12">
        <v>25</v>
      </c>
      <c r="F1049" s="12"/>
      <c r="G1049" s="1"/>
      <c r="H1049" s="11" t="s">
        <v>145</v>
      </c>
      <c r="I1049" s="11" t="s">
        <v>138</v>
      </c>
      <c r="J1049" s="11" t="s">
        <v>139</v>
      </c>
    </row>
    <row r="1050" ht="30" customHeight="1" spans="1:10">
      <c r="A1050" s="1"/>
      <c r="B1050" s="29" t="s">
        <v>3524</v>
      </c>
      <c r="C1050" s="11" t="s">
        <v>144</v>
      </c>
      <c r="D1050" s="12">
        <v>25</v>
      </c>
      <c r="E1050" s="12"/>
      <c r="F1050" s="12">
        <v>25</v>
      </c>
      <c r="G1050" s="1"/>
      <c r="H1050" s="11" t="s">
        <v>145</v>
      </c>
      <c r="I1050" s="11" t="s">
        <v>138</v>
      </c>
      <c r="J1050" s="11" t="s">
        <v>139</v>
      </c>
    </row>
    <row r="1051" ht="30" customHeight="1" spans="1:10">
      <c r="A1051" s="1"/>
      <c r="B1051" s="29" t="s">
        <v>3525</v>
      </c>
      <c r="C1051" s="11" t="s">
        <v>144</v>
      </c>
      <c r="D1051" s="12">
        <v>30</v>
      </c>
      <c r="E1051" s="12">
        <v>30</v>
      </c>
      <c r="F1051" s="12"/>
      <c r="G1051" s="1"/>
      <c r="H1051" s="11" t="s">
        <v>145</v>
      </c>
      <c r="I1051" s="11" t="s">
        <v>138</v>
      </c>
      <c r="J1051" s="11" t="s">
        <v>139</v>
      </c>
    </row>
    <row r="1052" ht="30" customHeight="1" spans="1:10">
      <c r="A1052" s="1"/>
      <c r="B1052" s="29" t="s">
        <v>3526</v>
      </c>
      <c r="C1052" s="11" t="s">
        <v>144</v>
      </c>
      <c r="D1052" s="12">
        <v>25</v>
      </c>
      <c r="E1052" s="12"/>
      <c r="F1052" s="12">
        <v>25</v>
      </c>
      <c r="G1052" s="1"/>
      <c r="H1052" s="11" t="s">
        <v>145</v>
      </c>
      <c r="I1052" s="11" t="s">
        <v>138</v>
      </c>
      <c r="J1052" s="11" t="s">
        <v>139</v>
      </c>
    </row>
    <row r="1053" ht="30" customHeight="1" spans="1:10">
      <c r="A1053" s="1"/>
      <c r="B1053" s="29" t="s">
        <v>3527</v>
      </c>
      <c r="C1053" s="11" t="s">
        <v>144</v>
      </c>
      <c r="D1053" s="12">
        <v>25</v>
      </c>
      <c r="E1053" s="12"/>
      <c r="F1053" s="12">
        <v>25</v>
      </c>
      <c r="G1053" s="1"/>
      <c r="H1053" s="11" t="s">
        <v>145</v>
      </c>
      <c r="I1053" s="11" t="s">
        <v>138</v>
      </c>
      <c r="J1053" s="11" t="s">
        <v>139</v>
      </c>
    </row>
    <row r="1054" ht="30" customHeight="1" spans="1:10">
      <c r="A1054" s="1"/>
      <c r="B1054" s="29" t="s">
        <v>3528</v>
      </c>
      <c r="C1054" s="11" t="s">
        <v>144</v>
      </c>
      <c r="D1054" s="12">
        <v>25</v>
      </c>
      <c r="E1054" s="12"/>
      <c r="F1054" s="12">
        <v>25</v>
      </c>
      <c r="G1054" s="1"/>
      <c r="H1054" s="11" t="s">
        <v>145</v>
      </c>
      <c r="I1054" s="11" t="s">
        <v>138</v>
      </c>
      <c r="J1054" s="11" t="s">
        <v>139</v>
      </c>
    </row>
    <row r="1055" ht="30" customHeight="1" spans="1:10">
      <c r="A1055" s="1"/>
      <c r="B1055" s="29" t="s">
        <v>3529</v>
      </c>
      <c r="C1055" s="11" t="s">
        <v>144</v>
      </c>
      <c r="D1055" s="12">
        <v>25</v>
      </c>
      <c r="E1055" s="12"/>
      <c r="F1055" s="12">
        <v>25</v>
      </c>
      <c r="G1055" s="1"/>
      <c r="H1055" s="11" t="s">
        <v>145</v>
      </c>
      <c r="I1055" s="11" t="s">
        <v>138</v>
      </c>
      <c r="J1055" s="11" t="s">
        <v>139</v>
      </c>
    </row>
    <row r="1056" ht="30" customHeight="1" spans="1:10">
      <c r="A1056" s="1"/>
      <c r="B1056" s="29" t="s">
        <v>3530</v>
      </c>
      <c r="C1056" s="11" t="s">
        <v>144</v>
      </c>
      <c r="D1056" s="12">
        <v>25</v>
      </c>
      <c r="E1056" s="12"/>
      <c r="F1056" s="12">
        <v>25</v>
      </c>
      <c r="G1056" s="1"/>
      <c r="H1056" s="11" t="s">
        <v>145</v>
      </c>
      <c r="I1056" s="11" t="s">
        <v>138</v>
      </c>
      <c r="J1056" s="11" t="s">
        <v>139</v>
      </c>
    </row>
    <row r="1057" ht="30" customHeight="1" spans="1:10">
      <c r="A1057" s="1"/>
      <c r="B1057" s="29" t="s">
        <v>3531</v>
      </c>
      <c r="C1057" s="11" t="s">
        <v>144</v>
      </c>
      <c r="D1057" s="12">
        <v>25</v>
      </c>
      <c r="E1057" s="12">
        <v>25</v>
      </c>
      <c r="F1057" s="12"/>
      <c r="G1057" s="1"/>
      <c r="H1057" s="11" t="s">
        <v>145</v>
      </c>
      <c r="I1057" s="11" t="s">
        <v>138</v>
      </c>
      <c r="J1057" s="11" t="s">
        <v>139</v>
      </c>
    </row>
    <row r="1058" ht="30" customHeight="1" spans="1:10">
      <c r="A1058" s="1"/>
      <c r="B1058" s="29" t="s">
        <v>3532</v>
      </c>
      <c r="C1058" s="11" t="s">
        <v>144</v>
      </c>
      <c r="D1058" s="12">
        <v>25</v>
      </c>
      <c r="E1058" s="12">
        <v>25</v>
      </c>
      <c r="F1058" s="12"/>
      <c r="G1058" s="1"/>
      <c r="H1058" s="11" t="s">
        <v>145</v>
      </c>
      <c r="I1058" s="11" t="s">
        <v>138</v>
      </c>
      <c r="J1058" s="11" t="s">
        <v>139</v>
      </c>
    </row>
    <row r="1059" ht="30" customHeight="1" spans="1:10">
      <c r="A1059" s="1"/>
      <c r="B1059" s="29" t="s">
        <v>3533</v>
      </c>
      <c r="C1059" s="11" t="s">
        <v>144</v>
      </c>
      <c r="D1059" s="12">
        <v>25</v>
      </c>
      <c r="E1059" s="12">
        <v>25</v>
      </c>
      <c r="F1059" s="12"/>
      <c r="G1059" s="1"/>
      <c r="H1059" s="11" t="s">
        <v>145</v>
      </c>
      <c r="I1059" s="11" t="s">
        <v>138</v>
      </c>
      <c r="J1059" s="11" t="s">
        <v>139</v>
      </c>
    </row>
    <row r="1060" ht="30" customHeight="1" spans="1:10">
      <c r="A1060" s="1"/>
      <c r="B1060" s="29" t="s">
        <v>3534</v>
      </c>
      <c r="C1060" s="11" t="s">
        <v>144</v>
      </c>
      <c r="D1060" s="12">
        <v>25</v>
      </c>
      <c r="E1060" s="12"/>
      <c r="F1060" s="12">
        <v>25</v>
      </c>
      <c r="G1060" s="1"/>
      <c r="H1060" s="11" t="s">
        <v>145</v>
      </c>
      <c r="I1060" s="11" t="s">
        <v>138</v>
      </c>
      <c r="J1060" s="11" t="s">
        <v>139</v>
      </c>
    </row>
    <row r="1061" ht="30" customHeight="1" spans="1:10">
      <c r="A1061" s="1"/>
      <c r="B1061" s="29" t="s">
        <v>3535</v>
      </c>
      <c r="C1061" s="11" t="s">
        <v>144</v>
      </c>
      <c r="D1061" s="12">
        <v>25</v>
      </c>
      <c r="E1061" s="12"/>
      <c r="F1061" s="12">
        <v>25</v>
      </c>
      <c r="G1061" s="1"/>
      <c r="H1061" s="11" t="s">
        <v>145</v>
      </c>
      <c r="I1061" s="11" t="s">
        <v>138</v>
      </c>
      <c r="J1061" s="11" t="s">
        <v>139</v>
      </c>
    </row>
    <row r="1062" ht="30" customHeight="1" spans="1:10">
      <c r="A1062" s="1"/>
      <c r="B1062" s="29" t="s">
        <v>3536</v>
      </c>
      <c r="C1062" s="11" t="s">
        <v>144</v>
      </c>
      <c r="D1062" s="12">
        <v>25</v>
      </c>
      <c r="E1062" s="12"/>
      <c r="F1062" s="12">
        <v>25</v>
      </c>
      <c r="G1062" s="1"/>
      <c r="H1062" s="11" t="s">
        <v>145</v>
      </c>
      <c r="I1062" s="11" t="s">
        <v>138</v>
      </c>
      <c r="J1062" s="11" t="s">
        <v>139</v>
      </c>
    </row>
    <row r="1063" ht="30" customHeight="1" spans="1:10">
      <c r="A1063" s="1"/>
      <c r="B1063" s="29" t="s">
        <v>3537</v>
      </c>
      <c r="C1063" s="11" t="s">
        <v>144</v>
      </c>
      <c r="D1063" s="12">
        <v>30</v>
      </c>
      <c r="E1063" s="12">
        <v>30</v>
      </c>
      <c r="F1063" s="12"/>
      <c r="G1063" s="1"/>
      <c r="H1063" s="11" t="s">
        <v>145</v>
      </c>
      <c r="I1063" s="11" t="s">
        <v>138</v>
      </c>
      <c r="J1063" s="11" t="s">
        <v>139</v>
      </c>
    </row>
    <row r="1064" ht="30" customHeight="1" spans="1:10">
      <c r="A1064" s="1"/>
      <c r="B1064" s="29" t="s">
        <v>3538</v>
      </c>
      <c r="C1064" s="11" t="s">
        <v>144</v>
      </c>
      <c r="D1064" s="12">
        <v>25</v>
      </c>
      <c r="E1064" s="12">
        <v>25</v>
      </c>
      <c r="F1064" s="12"/>
      <c r="G1064" s="1"/>
      <c r="H1064" s="11" t="s">
        <v>145</v>
      </c>
      <c r="I1064" s="11" t="s">
        <v>138</v>
      </c>
      <c r="J1064" s="11" t="s">
        <v>139</v>
      </c>
    </row>
    <row r="1065" ht="30" customHeight="1" spans="1:10">
      <c r="A1065" s="1"/>
      <c r="B1065" s="29" t="s">
        <v>3539</v>
      </c>
      <c r="C1065" s="11" t="s">
        <v>144</v>
      </c>
      <c r="D1065" s="12">
        <v>30</v>
      </c>
      <c r="E1065" s="12"/>
      <c r="F1065" s="12">
        <v>30</v>
      </c>
      <c r="G1065" s="1"/>
      <c r="H1065" s="11" t="s">
        <v>145</v>
      </c>
      <c r="I1065" s="11" t="s">
        <v>138</v>
      </c>
      <c r="J1065" s="11" t="s">
        <v>139</v>
      </c>
    </row>
    <row r="1066" ht="30" customHeight="1" spans="1:10">
      <c r="A1066" s="1"/>
      <c r="B1066" s="29" t="s">
        <v>3540</v>
      </c>
      <c r="C1066" s="11" t="s">
        <v>144</v>
      </c>
      <c r="D1066" s="12">
        <v>30</v>
      </c>
      <c r="E1066" s="12">
        <v>30</v>
      </c>
      <c r="F1066" s="12"/>
      <c r="G1066" s="1"/>
      <c r="H1066" s="11" t="s">
        <v>145</v>
      </c>
      <c r="I1066" s="11" t="s">
        <v>138</v>
      </c>
      <c r="J1066" s="11" t="s">
        <v>139</v>
      </c>
    </row>
    <row r="1067" ht="30" customHeight="1" spans="1:10">
      <c r="A1067" s="1"/>
      <c r="B1067" s="29" t="s">
        <v>3541</v>
      </c>
      <c r="C1067" s="11" t="s">
        <v>144</v>
      </c>
      <c r="D1067" s="12">
        <v>25</v>
      </c>
      <c r="E1067" s="12">
        <v>25</v>
      </c>
      <c r="F1067" s="12"/>
      <c r="G1067" s="1"/>
      <c r="H1067" s="11" t="s">
        <v>145</v>
      </c>
      <c r="I1067" s="11" t="s">
        <v>138</v>
      </c>
      <c r="J1067" s="11" t="s">
        <v>139</v>
      </c>
    </row>
    <row r="1068" ht="30" customHeight="1" spans="1:10">
      <c r="A1068" s="1"/>
      <c r="B1068" s="29" t="s">
        <v>3542</v>
      </c>
      <c r="C1068" s="11" t="s">
        <v>144</v>
      </c>
      <c r="D1068" s="12">
        <v>25</v>
      </c>
      <c r="E1068" s="12">
        <v>25</v>
      </c>
      <c r="F1068" s="12"/>
      <c r="G1068" s="1"/>
      <c r="H1068" s="11" t="s">
        <v>145</v>
      </c>
      <c r="I1068" s="11" t="s">
        <v>138</v>
      </c>
      <c r="J1068" s="11" t="s">
        <v>139</v>
      </c>
    </row>
    <row r="1069" ht="30" customHeight="1" spans="1:10">
      <c r="A1069" s="1"/>
      <c r="B1069" s="29" t="s">
        <v>3543</v>
      </c>
      <c r="C1069" s="11" t="s">
        <v>144</v>
      </c>
      <c r="D1069" s="12">
        <v>25</v>
      </c>
      <c r="E1069" s="12">
        <v>25</v>
      </c>
      <c r="F1069" s="12"/>
      <c r="G1069" s="1"/>
      <c r="H1069" s="11" t="s">
        <v>145</v>
      </c>
      <c r="I1069" s="11" t="s">
        <v>138</v>
      </c>
      <c r="J1069" s="11" t="s">
        <v>139</v>
      </c>
    </row>
    <row r="1070" ht="30" customHeight="1" spans="1:10">
      <c r="A1070" s="1"/>
      <c r="B1070" s="29" t="s">
        <v>3544</v>
      </c>
      <c r="C1070" s="11" t="s">
        <v>144</v>
      </c>
      <c r="D1070" s="12">
        <v>30</v>
      </c>
      <c r="E1070" s="12"/>
      <c r="F1070" s="12">
        <v>30</v>
      </c>
      <c r="G1070" s="1"/>
      <c r="H1070" s="11" t="s">
        <v>145</v>
      </c>
      <c r="I1070" s="11" t="s">
        <v>138</v>
      </c>
      <c r="J1070" s="11" t="s">
        <v>139</v>
      </c>
    </row>
    <row r="1071" ht="30" customHeight="1" spans="1:10">
      <c r="A1071" s="1"/>
      <c r="B1071" s="29" t="s">
        <v>3545</v>
      </c>
      <c r="C1071" s="11" t="s">
        <v>144</v>
      </c>
      <c r="D1071" s="12">
        <v>25</v>
      </c>
      <c r="E1071" s="12">
        <v>25</v>
      </c>
      <c r="F1071" s="12"/>
      <c r="G1071" s="1"/>
      <c r="H1071" s="11" t="s">
        <v>145</v>
      </c>
      <c r="I1071" s="11" t="s">
        <v>138</v>
      </c>
      <c r="J1071" s="11" t="s">
        <v>139</v>
      </c>
    </row>
    <row r="1072" ht="30" customHeight="1" spans="1:10">
      <c r="A1072" s="1"/>
      <c r="B1072" s="29" t="s">
        <v>3546</v>
      </c>
      <c r="C1072" s="11" t="s">
        <v>144</v>
      </c>
      <c r="D1072" s="12">
        <v>25</v>
      </c>
      <c r="E1072" s="12">
        <v>25</v>
      </c>
      <c r="F1072" s="12"/>
      <c r="G1072" s="1"/>
      <c r="H1072" s="11" t="s">
        <v>145</v>
      </c>
      <c r="I1072" s="11" t="s">
        <v>138</v>
      </c>
      <c r="J1072" s="11" t="s">
        <v>139</v>
      </c>
    </row>
    <row r="1073" ht="30" customHeight="1" spans="1:10">
      <c r="A1073" s="1"/>
      <c r="B1073" s="29" t="s">
        <v>3547</v>
      </c>
      <c r="C1073" s="11" t="s">
        <v>144</v>
      </c>
      <c r="D1073" s="12">
        <v>25</v>
      </c>
      <c r="E1073" s="12">
        <v>25</v>
      </c>
      <c r="F1073" s="12"/>
      <c r="G1073" s="1"/>
      <c r="H1073" s="11" t="s">
        <v>145</v>
      </c>
      <c r="I1073" s="11" t="s">
        <v>138</v>
      </c>
      <c r="J1073" s="11" t="s">
        <v>139</v>
      </c>
    </row>
    <row r="1074" ht="30" customHeight="1" spans="1:10">
      <c r="A1074" s="1"/>
      <c r="B1074" s="29" t="s">
        <v>3548</v>
      </c>
      <c r="C1074" s="11" t="s">
        <v>144</v>
      </c>
      <c r="D1074" s="12">
        <v>30</v>
      </c>
      <c r="E1074" s="12">
        <v>30</v>
      </c>
      <c r="F1074" s="12"/>
      <c r="G1074" s="1"/>
      <c r="H1074" s="11" t="s">
        <v>145</v>
      </c>
      <c r="I1074" s="11" t="s">
        <v>138</v>
      </c>
      <c r="J1074" s="11" t="s">
        <v>139</v>
      </c>
    </row>
    <row r="1075" ht="30" customHeight="1" spans="1:10">
      <c r="A1075" s="1"/>
      <c r="B1075" s="29" t="s">
        <v>3549</v>
      </c>
      <c r="C1075" s="11" t="s">
        <v>144</v>
      </c>
      <c r="D1075" s="12">
        <v>10</v>
      </c>
      <c r="E1075" s="12">
        <v>10</v>
      </c>
      <c r="F1075" s="12"/>
      <c r="G1075" s="1"/>
      <c r="H1075" s="11" t="s">
        <v>145</v>
      </c>
      <c r="I1075" s="11" t="s">
        <v>138</v>
      </c>
      <c r="J1075" s="11" t="s">
        <v>139</v>
      </c>
    </row>
    <row r="1076" ht="30" customHeight="1" spans="1:10">
      <c r="A1076" s="1"/>
      <c r="B1076" s="29" t="s">
        <v>3550</v>
      </c>
      <c r="C1076" s="11" t="s">
        <v>144</v>
      </c>
      <c r="D1076" s="12">
        <v>30</v>
      </c>
      <c r="E1076" s="12">
        <v>30</v>
      </c>
      <c r="F1076" s="12"/>
      <c r="G1076" s="1"/>
      <c r="H1076" s="11" t="s">
        <v>145</v>
      </c>
      <c r="I1076" s="11" t="s">
        <v>138</v>
      </c>
      <c r="J1076" s="11" t="s">
        <v>139</v>
      </c>
    </row>
    <row r="1077" ht="30" customHeight="1" spans="1:10">
      <c r="A1077" s="1"/>
      <c r="B1077" s="29" t="s">
        <v>3551</v>
      </c>
      <c r="C1077" s="11" t="s">
        <v>144</v>
      </c>
      <c r="D1077" s="12">
        <v>30</v>
      </c>
      <c r="E1077" s="12">
        <v>30</v>
      </c>
      <c r="F1077" s="12"/>
      <c r="G1077" s="1"/>
      <c r="H1077" s="11" t="s">
        <v>145</v>
      </c>
      <c r="I1077" s="11" t="s">
        <v>138</v>
      </c>
      <c r="J1077" s="11" t="s">
        <v>139</v>
      </c>
    </row>
    <row r="1078" ht="30" customHeight="1" spans="1:10">
      <c r="A1078" s="1"/>
      <c r="B1078" s="29" t="s">
        <v>3552</v>
      </c>
      <c r="C1078" s="11" t="s">
        <v>144</v>
      </c>
      <c r="D1078" s="12">
        <v>8</v>
      </c>
      <c r="E1078" s="12"/>
      <c r="F1078" s="12">
        <v>8</v>
      </c>
      <c r="G1078" s="1"/>
      <c r="H1078" s="11" t="s">
        <v>145</v>
      </c>
      <c r="I1078" s="11" t="s">
        <v>138</v>
      </c>
      <c r="J1078" s="11" t="s">
        <v>139</v>
      </c>
    </row>
    <row r="1079" s="28" customFormat="1" ht="30" customHeight="1" spans="1:10">
      <c r="A1079" s="1" t="s">
        <v>2504</v>
      </c>
      <c r="B1079" s="29"/>
      <c r="C1079" s="11"/>
      <c r="D1079" s="12">
        <f t="shared" ref="D1079:F1079" si="14">SUM(D1080:D1166)</f>
        <v>1553.4</v>
      </c>
      <c r="E1079" s="12">
        <f t="shared" si="14"/>
        <v>544</v>
      </c>
      <c r="F1079" s="12">
        <f t="shared" si="14"/>
        <v>1009.4</v>
      </c>
      <c r="G1079" s="1"/>
      <c r="H1079" s="11"/>
      <c r="I1079" s="11"/>
      <c r="J1079" s="11"/>
    </row>
    <row r="1080" ht="30" customHeight="1" spans="1:10">
      <c r="A1080" s="1"/>
      <c r="B1080" s="29" t="s">
        <v>3553</v>
      </c>
      <c r="C1080" s="11" t="s">
        <v>405</v>
      </c>
      <c r="D1080" s="12">
        <v>3.5</v>
      </c>
      <c r="E1080" s="12"/>
      <c r="F1080" s="12">
        <v>3.5</v>
      </c>
      <c r="G1080" s="1"/>
      <c r="H1080" s="11" t="s">
        <v>170</v>
      </c>
      <c r="I1080" s="11" t="s">
        <v>138</v>
      </c>
      <c r="J1080" s="11" t="s">
        <v>139</v>
      </c>
    </row>
    <row r="1081" ht="30" customHeight="1" spans="1:10">
      <c r="A1081" s="1"/>
      <c r="B1081" s="29" t="s">
        <v>3554</v>
      </c>
      <c r="C1081" s="11" t="s">
        <v>136</v>
      </c>
      <c r="D1081" s="12">
        <v>50</v>
      </c>
      <c r="E1081" s="12"/>
      <c r="F1081" s="12">
        <v>50</v>
      </c>
      <c r="G1081" s="1"/>
      <c r="H1081" s="11" t="s">
        <v>137</v>
      </c>
      <c r="I1081" s="11" t="s">
        <v>138</v>
      </c>
      <c r="J1081" s="11" t="s">
        <v>139</v>
      </c>
    </row>
    <row r="1082" ht="30" customHeight="1" spans="1:10">
      <c r="A1082" s="1"/>
      <c r="B1082" s="29" t="s">
        <v>3472</v>
      </c>
      <c r="C1082" s="11" t="s">
        <v>136</v>
      </c>
      <c r="D1082" s="12">
        <v>40</v>
      </c>
      <c r="E1082" s="12"/>
      <c r="F1082" s="12">
        <v>40</v>
      </c>
      <c r="G1082" s="1"/>
      <c r="H1082" s="11" t="s">
        <v>137</v>
      </c>
      <c r="I1082" s="11" t="s">
        <v>138</v>
      </c>
      <c r="J1082" s="11" t="s">
        <v>139</v>
      </c>
    </row>
    <row r="1083" ht="30" customHeight="1" spans="1:10">
      <c r="A1083" s="1"/>
      <c r="B1083" s="29" t="s">
        <v>3555</v>
      </c>
      <c r="C1083" s="11" t="s">
        <v>136</v>
      </c>
      <c r="D1083" s="12">
        <v>45</v>
      </c>
      <c r="E1083" s="12"/>
      <c r="F1083" s="12">
        <v>45</v>
      </c>
      <c r="G1083" s="1"/>
      <c r="H1083" s="11" t="s">
        <v>137</v>
      </c>
      <c r="I1083" s="11" t="s">
        <v>138</v>
      </c>
      <c r="J1083" s="11" t="s">
        <v>139</v>
      </c>
    </row>
    <row r="1084" ht="30" customHeight="1" spans="1:10">
      <c r="A1084" s="1"/>
      <c r="B1084" s="29" t="s">
        <v>3556</v>
      </c>
      <c r="C1084" s="11" t="s">
        <v>136</v>
      </c>
      <c r="D1084" s="12">
        <v>48</v>
      </c>
      <c r="E1084" s="12"/>
      <c r="F1084" s="12">
        <v>48</v>
      </c>
      <c r="G1084" s="1"/>
      <c r="H1084" s="11" t="s">
        <v>137</v>
      </c>
      <c r="I1084" s="11" t="s">
        <v>138</v>
      </c>
      <c r="J1084" s="11" t="s">
        <v>139</v>
      </c>
    </row>
    <row r="1085" ht="30" customHeight="1" spans="1:10">
      <c r="A1085" s="1"/>
      <c r="B1085" s="29" t="s">
        <v>3557</v>
      </c>
      <c r="C1085" s="11" t="s">
        <v>136</v>
      </c>
      <c r="D1085" s="12">
        <v>40</v>
      </c>
      <c r="E1085" s="12"/>
      <c r="F1085" s="12">
        <v>40</v>
      </c>
      <c r="G1085" s="1"/>
      <c r="H1085" s="11" t="s">
        <v>137</v>
      </c>
      <c r="I1085" s="11" t="s">
        <v>138</v>
      </c>
      <c r="J1085" s="11" t="s">
        <v>139</v>
      </c>
    </row>
    <row r="1086" ht="30" customHeight="1" spans="1:10">
      <c r="A1086" s="1"/>
      <c r="B1086" s="29" t="s">
        <v>3558</v>
      </c>
      <c r="C1086" s="11" t="s">
        <v>136</v>
      </c>
      <c r="D1086" s="12">
        <v>50</v>
      </c>
      <c r="E1086" s="12"/>
      <c r="F1086" s="12">
        <v>50</v>
      </c>
      <c r="G1086" s="1"/>
      <c r="H1086" s="11" t="s">
        <v>137</v>
      </c>
      <c r="I1086" s="11" t="s">
        <v>138</v>
      </c>
      <c r="J1086" s="11" t="s">
        <v>139</v>
      </c>
    </row>
    <row r="1087" ht="30" customHeight="1" spans="1:10">
      <c r="A1087" s="1"/>
      <c r="B1087" s="29" t="s">
        <v>3559</v>
      </c>
      <c r="C1087" s="11" t="s">
        <v>152</v>
      </c>
      <c r="D1087" s="12">
        <v>5.5</v>
      </c>
      <c r="E1087" s="12"/>
      <c r="F1087" s="12">
        <v>5.5</v>
      </c>
      <c r="G1087" s="1"/>
      <c r="H1087" s="11" t="s">
        <v>153</v>
      </c>
      <c r="I1087" s="11" t="s">
        <v>138</v>
      </c>
      <c r="J1087" s="11" t="s">
        <v>139</v>
      </c>
    </row>
    <row r="1088" ht="30" customHeight="1" spans="1:10">
      <c r="A1088" s="1"/>
      <c r="B1088" s="29" t="s">
        <v>3560</v>
      </c>
      <c r="C1088" s="11" t="s">
        <v>152</v>
      </c>
      <c r="D1088" s="12">
        <v>5.5</v>
      </c>
      <c r="E1088" s="12"/>
      <c r="F1088" s="12">
        <v>5.5</v>
      </c>
      <c r="G1088" s="1"/>
      <c r="H1088" s="11" t="s">
        <v>153</v>
      </c>
      <c r="I1088" s="11" t="s">
        <v>138</v>
      </c>
      <c r="J1088" s="11" t="s">
        <v>139</v>
      </c>
    </row>
    <row r="1089" ht="30" customHeight="1" spans="1:10">
      <c r="A1089" s="1"/>
      <c r="B1089" s="29" t="s">
        <v>3561</v>
      </c>
      <c r="C1089" s="11" t="s">
        <v>152</v>
      </c>
      <c r="D1089" s="12">
        <v>4</v>
      </c>
      <c r="E1089" s="12">
        <v>4</v>
      </c>
      <c r="F1089" s="12"/>
      <c r="G1089" s="1"/>
      <c r="H1089" s="11" t="s">
        <v>153</v>
      </c>
      <c r="I1089" s="11" t="s">
        <v>138</v>
      </c>
      <c r="J1089" s="11" t="s">
        <v>139</v>
      </c>
    </row>
    <row r="1090" ht="30" customHeight="1" spans="1:10">
      <c r="A1090" s="1"/>
      <c r="B1090" s="29" t="s">
        <v>3562</v>
      </c>
      <c r="C1090" s="11" t="s">
        <v>152</v>
      </c>
      <c r="D1090" s="12">
        <v>4</v>
      </c>
      <c r="E1090" s="12">
        <v>4</v>
      </c>
      <c r="F1090" s="12"/>
      <c r="G1090" s="1"/>
      <c r="H1090" s="11" t="s">
        <v>153</v>
      </c>
      <c r="I1090" s="11" t="s">
        <v>138</v>
      </c>
      <c r="J1090" s="11" t="s">
        <v>139</v>
      </c>
    </row>
    <row r="1091" ht="30" customHeight="1" spans="1:10">
      <c r="A1091" s="1"/>
      <c r="B1091" s="29" t="s">
        <v>3563</v>
      </c>
      <c r="C1091" s="11" t="s">
        <v>152</v>
      </c>
      <c r="D1091" s="12">
        <v>4</v>
      </c>
      <c r="E1091" s="12">
        <v>4</v>
      </c>
      <c r="F1091" s="12"/>
      <c r="G1091" s="1"/>
      <c r="H1091" s="11" t="s">
        <v>153</v>
      </c>
      <c r="I1091" s="11" t="s">
        <v>138</v>
      </c>
      <c r="J1091" s="11" t="s">
        <v>139</v>
      </c>
    </row>
    <row r="1092" ht="30" customHeight="1" spans="1:10">
      <c r="A1092" s="1"/>
      <c r="B1092" s="29" t="s">
        <v>3564</v>
      </c>
      <c r="C1092" s="11" t="s">
        <v>152</v>
      </c>
      <c r="D1092" s="12">
        <v>4</v>
      </c>
      <c r="E1092" s="12">
        <v>4</v>
      </c>
      <c r="F1092" s="12"/>
      <c r="G1092" s="1"/>
      <c r="H1092" s="11" t="s">
        <v>153</v>
      </c>
      <c r="I1092" s="11" t="s">
        <v>138</v>
      </c>
      <c r="J1092" s="11" t="s">
        <v>139</v>
      </c>
    </row>
    <row r="1093" ht="30" customHeight="1" spans="1:10">
      <c r="A1093" s="1"/>
      <c r="B1093" s="29" t="s">
        <v>3565</v>
      </c>
      <c r="C1093" s="11" t="s">
        <v>152</v>
      </c>
      <c r="D1093" s="12">
        <v>5.5</v>
      </c>
      <c r="E1093" s="12"/>
      <c r="F1093" s="12">
        <v>5.5</v>
      </c>
      <c r="G1093" s="1"/>
      <c r="H1093" s="11" t="s">
        <v>153</v>
      </c>
      <c r="I1093" s="11" t="s">
        <v>138</v>
      </c>
      <c r="J1093" s="11" t="s">
        <v>139</v>
      </c>
    </row>
    <row r="1094" ht="30" customHeight="1" spans="1:10">
      <c r="A1094" s="1"/>
      <c r="B1094" s="29" t="s">
        <v>3566</v>
      </c>
      <c r="C1094" s="11" t="s">
        <v>152</v>
      </c>
      <c r="D1094" s="12">
        <v>5.5</v>
      </c>
      <c r="E1094" s="12"/>
      <c r="F1094" s="12">
        <v>5.5</v>
      </c>
      <c r="G1094" s="1"/>
      <c r="H1094" s="11" t="s">
        <v>153</v>
      </c>
      <c r="I1094" s="11" t="s">
        <v>138</v>
      </c>
      <c r="J1094" s="11" t="s">
        <v>139</v>
      </c>
    </row>
    <row r="1095" ht="30" customHeight="1" spans="1:10">
      <c r="A1095" s="1"/>
      <c r="B1095" s="29" t="s">
        <v>3567</v>
      </c>
      <c r="C1095" s="11" t="s">
        <v>152</v>
      </c>
      <c r="D1095" s="12">
        <v>5.5</v>
      </c>
      <c r="E1095" s="12"/>
      <c r="F1095" s="12">
        <v>5.5</v>
      </c>
      <c r="G1095" s="1"/>
      <c r="H1095" s="11" t="s">
        <v>153</v>
      </c>
      <c r="I1095" s="11" t="s">
        <v>138</v>
      </c>
      <c r="J1095" s="11" t="s">
        <v>139</v>
      </c>
    </row>
    <row r="1096" ht="30" customHeight="1" spans="1:10">
      <c r="A1096" s="1"/>
      <c r="B1096" s="29" t="s">
        <v>3568</v>
      </c>
      <c r="C1096" s="11" t="s">
        <v>152</v>
      </c>
      <c r="D1096" s="12">
        <v>32</v>
      </c>
      <c r="E1096" s="12"/>
      <c r="F1096" s="12">
        <v>32</v>
      </c>
      <c r="G1096" s="1"/>
      <c r="H1096" s="11" t="s">
        <v>153</v>
      </c>
      <c r="I1096" s="11" t="s">
        <v>138</v>
      </c>
      <c r="J1096" s="11" t="s">
        <v>139</v>
      </c>
    </row>
    <row r="1097" ht="30" customHeight="1" spans="1:10">
      <c r="A1097" s="1"/>
      <c r="B1097" s="29" t="s">
        <v>3569</v>
      </c>
      <c r="C1097" s="11" t="s">
        <v>152</v>
      </c>
      <c r="D1097" s="12">
        <v>4</v>
      </c>
      <c r="E1097" s="12">
        <v>4</v>
      </c>
      <c r="F1097" s="12"/>
      <c r="G1097" s="1"/>
      <c r="H1097" s="11" t="s">
        <v>153</v>
      </c>
      <c r="I1097" s="11" t="s">
        <v>138</v>
      </c>
      <c r="J1097" s="11" t="s">
        <v>139</v>
      </c>
    </row>
    <row r="1098" ht="30" customHeight="1" spans="1:10">
      <c r="A1098" s="1"/>
      <c r="B1098" s="29" t="s">
        <v>3570</v>
      </c>
      <c r="C1098" s="11" t="s">
        <v>152</v>
      </c>
      <c r="D1098" s="12">
        <v>4</v>
      </c>
      <c r="E1098" s="12">
        <v>4</v>
      </c>
      <c r="F1098" s="12"/>
      <c r="G1098" s="1"/>
      <c r="H1098" s="11" t="s">
        <v>153</v>
      </c>
      <c r="I1098" s="11" t="s">
        <v>138</v>
      </c>
      <c r="J1098" s="11" t="s">
        <v>139</v>
      </c>
    </row>
    <row r="1099" ht="30" customHeight="1" spans="1:10">
      <c r="A1099" s="1"/>
      <c r="B1099" s="29" t="s">
        <v>3571</v>
      </c>
      <c r="C1099" s="11" t="s">
        <v>152</v>
      </c>
      <c r="D1099" s="12">
        <v>4</v>
      </c>
      <c r="E1099" s="12">
        <v>4</v>
      </c>
      <c r="F1099" s="12"/>
      <c r="G1099" s="1"/>
      <c r="H1099" s="11" t="s">
        <v>153</v>
      </c>
      <c r="I1099" s="11" t="s">
        <v>138</v>
      </c>
      <c r="J1099" s="11" t="s">
        <v>139</v>
      </c>
    </row>
    <row r="1100" ht="30" customHeight="1" spans="1:10">
      <c r="A1100" s="1"/>
      <c r="B1100" s="29" t="s">
        <v>3572</v>
      </c>
      <c r="C1100" s="11" t="s">
        <v>152</v>
      </c>
      <c r="D1100" s="12">
        <v>5.5</v>
      </c>
      <c r="E1100" s="12"/>
      <c r="F1100" s="12">
        <v>5.5</v>
      </c>
      <c r="G1100" s="1"/>
      <c r="H1100" s="11" t="s">
        <v>153</v>
      </c>
      <c r="I1100" s="11" t="s">
        <v>138</v>
      </c>
      <c r="J1100" s="11" t="s">
        <v>139</v>
      </c>
    </row>
    <row r="1101" ht="30" customHeight="1" spans="1:10">
      <c r="A1101" s="1"/>
      <c r="B1101" s="29" t="s">
        <v>3573</v>
      </c>
      <c r="C1101" s="11" t="s">
        <v>152</v>
      </c>
      <c r="D1101" s="12">
        <v>5.5</v>
      </c>
      <c r="E1101" s="12"/>
      <c r="F1101" s="12">
        <v>5.5</v>
      </c>
      <c r="G1101" s="1"/>
      <c r="H1101" s="11" t="s">
        <v>153</v>
      </c>
      <c r="I1101" s="11" t="s">
        <v>138</v>
      </c>
      <c r="J1101" s="11" t="s">
        <v>139</v>
      </c>
    </row>
    <row r="1102" ht="30" customHeight="1" spans="1:10">
      <c r="A1102" s="1"/>
      <c r="B1102" s="29" t="s">
        <v>3574</v>
      </c>
      <c r="C1102" s="11" t="s">
        <v>152</v>
      </c>
      <c r="D1102" s="12">
        <v>5.5</v>
      </c>
      <c r="E1102" s="12"/>
      <c r="F1102" s="12">
        <v>5.5</v>
      </c>
      <c r="G1102" s="1"/>
      <c r="H1102" s="11" t="s">
        <v>153</v>
      </c>
      <c r="I1102" s="11" t="s">
        <v>138</v>
      </c>
      <c r="J1102" s="11" t="s">
        <v>139</v>
      </c>
    </row>
    <row r="1103" ht="30" customHeight="1" spans="1:10">
      <c r="A1103" s="1"/>
      <c r="B1103" s="29" t="s">
        <v>3575</v>
      </c>
      <c r="C1103" s="11" t="s">
        <v>152</v>
      </c>
      <c r="D1103" s="12">
        <v>4</v>
      </c>
      <c r="E1103" s="12">
        <v>4</v>
      </c>
      <c r="F1103" s="12"/>
      <c r="G1103" s="1"/>
      <c r="H1103" s="11" t="s">
        <v>153</v>
      </c>
      <c r="I1103" s="11" t="s">
        <v>138</v>
      </c>
      <c r="J1103" s="11" t="s">
        <v>139</v>
      </c>
    </row>
    <row r="1104" ht="30" customHeight="1" spans="1:10">
      <c r="A1104" s="1"/>
      <c r="B1104" s="29" t="s">
        <v>3576</v>
      </c>
      <c r="C1104" s="11" t="s">
        <v>152</v>
      </c>
      <c r="D1104" s="12">
        <v>5.5</v>
      </c>
      <c r="E1104" s="12"/>
      <c r="F1104" s="12">
        <v>5.5</v>
      </c>
      <c r="G1104" s="1"/>
      <c r="H1104" s="11" t="s">
        <v>153</v>
      </c>
      <c r="I1104" s="11" t="s">
        <v>138</v>
      </c>
      <c r="J1104" s="11" t="s">
        <v>139</v>
      </c>
    </row>
    <row r="1105" ht="30" customHeight="1" spans="1:10">
      <c r="A1105" s="1"/>
      <c r="B1105" s="29" t="s">
        <v>3577</v>
      </c>
      <c r="C1105" s="11" t="s">
        <v>152</v>
      </c>
      <c r="D1105" s="12">
        <v>5.5</v>
      </c>
      <c r="E1105" s="12"/>
      <c r="F1105" s="12">
        <v>5.5</v>
      </c>
      <c r="G1105" s="1"/>
      <c r="H1105" s="11" t="s">
        <v>153</v>
      </c>
      <c r="I1105" s="11" t="s">
        <v>138</v>
      </c>
      <c r="J1105" s="11" t="s">
        <v>139</v>
      </c>
    </row>
    <row r="1106" ht="30" customHeight="1" spans="1:10">
      <c r="A1106" s="1"/>
      <c r="B1106" s="29" t="s">
        <v>3578</v>
      </c>
      <c r="C1106" s="11" t="s">
        <v>152</v>
      </c>
      <c r="D1106" s="12">
        <v>5.5</v>
      </c>
      <c r="E1106" s="12"/>
      <c r="F1106" s="12">
        <v>5.5</v>
      </c>
      <c r="G1106" s="1"/>
      <c r="H1106" s="11" t="s">
        <v>153</v>
      </c>
      <c r="I1106" s="11" t="s">
        <v>138</v>
      </c>
      <c r="J1106" s="11" t="s">
        <v>139</v>
      </c>
    </row>
    <row r="1107" ht="30" customHeight="1" spans="1:10">
      <c r="A1107" s="1"/>
      <c r="B1107" s="29" t="s">
        <v>3579</v>
      </c>
      <c r="C1107" s="11" t="s">
        <v>152</v>
      </c>
      <c r="D1107" s="12">
        <v>4</v>
      </c>
      <c r="E1107" s="12">
        <v>4</v>
      </c>
      <c r="F1107" s="12"/>
      <c r="G1107" s="1"/>
      <c r="H1107" s="11" t="s">
        <v>153</v>
      </c>
      <c r="I1107" s="11" t="s">
        <v>138</v>
      </c>
      <c r="J1107" s="11" t="s">
        <v>139</v>
      </c>
    </row>
    <row r="1108" ht="30" customHeight="1" spans="1:10">
      <c r="A1108" s="1"/>
      <c r="B1108" s="29" t="s">
        <v>3580</v>
      </c>
      <c r="C1108" s="11" t="s">
        <v>152</v>
      </c>
      <c r="D1108" s="12">
        <v>4</v>
      </c>
      <c r="E1108" s="12">
        <v>4</v>
      </c>
      <c r="F1108" s="12"/>
      <c r="G1108" s="1"/>
      <c r="H1108" s="11" t="s">
        <v>153</v>
      </c>
      <c r="I1108" s="11" t="s">
        <v>138</v>
      </c>
      <c r="J1108" s="11" t="s">
        <v>139</v>
      </c>
    </row>
    <row r="1109" ht="30" customHeight="1" spans="1:10">
      <c r="A1109" s="1"/>
      <c r="B1109" s="29" t="s">
        <v>3581</v>
      </c>
      <c r="C1109" s="11" t="s">
        <v>152</v>
      </c>
      <c r="D1109" s="12">
        <v>5.5</v>
      </c>
      <c r="E1109" s="12"/>
      <c r="F1109" s="12">
        <v>5.5</v>
      </c>
      <c r="G1109" s="1"/>
      <c r="H1109" s="11" t="s">
        <v>153</v>
      </c>
      <c r="I1109" s="11" t="s">
        <v>138</v>
      </c>
      <c r="J1109" s="11" t="s">
        <v>139</v>
      </c>
    </row>
    <row r="1110" ht="30" customHeight="1" spans="1:10">
      <c r="A1110" s="1"/>
      <c r="B1110" s="29" t="s">
        <v>3582</v>
      </c>
      <c r="C1110" s="11" t="s">
        <v>152</v>
      </c>
      <c r="D1110" s="12">
        <v>16.2</v>
      </c>
      <c r="E1110" s="12"/>
      <c r="F1110" s="12">
        <v>16.2</v>
      </c>
      <c r="G1110" s="1"/>
      <c r="H1110" s="11" t="s">
        <v>153</v>
      </c>
      <c r="I1110" s="11" t="s">
        <v>138</v>
      </c>
      <c r="J1110" s="11" t="s">
        <v>139</v>
      </c>
    </row>
    <row r="1111" ht="30" customHeight="1" spans="1:10">
      <c r="A1111" s="1"/>
      <c r="B1111" s="29" t="s">
        <v>3583</v>
      </c>
      <c r="C1111" s="11" t="s">
        <v>152</v>
      </c>
      <c r="D1111" s="12">
        <v>16.2</v>
      </c>
      <c r="E1111" s="12"/>
      <c r="F1111" s="12">
        <v>16.2</v>
      </c>
      <c r="G1111" s="1"/>
      <c r="H1111" s="11" t="s">
        <v>153</v>
      </c>
      <c r="I1111" s="11" t="s">
        <v>138</v>
      </c>
      <c r="J1111" s="11" t="s">
        <v>139</v>
      </c>
    </row>
    <row r="1112" ht="30" customHeight="1" spans="1:10">
      <c r="A1112" s="1"/>
      <c r="B1112" s="29" t="s">
        <v>3584</v>
      </c>
      <c r="C1112" s="11" t="s">
        <v>152</v>
      </c>
      <c r="D1112" s="12">
        <v>4</v>
      </c>
      <c r="E1112" s="12">
        <v>4</v>
      </c>
      <c r="F1112" s="12"/>
      <c r="G1112" s="1"/>
      <c r="H1112" s="11" t="s">
        <v>153</v>
      </c>
      <c r="I1112" s="11" t="s">
        <v>138</v>
      </c>
      <c r="J1112" s="11" t="s">
        <v>139</v>
      </c>
    </row>
    <row r="1113" ht="30" customHeight="1" spans="1:10">
      <c r="A1113" s="1"/>
      <c r="B1113" s="29" t="s">
        <v>3585</v>
      </c>
      <c r="C1113" s="11" t="s">
        <v>152</v>
      </c>
      <c r="D1113" s="12">
        <v>5.5</v>
      </c>
      <c r="E1113" s="12"/>
      <c r="F1113" s="12">
        <v>5.5</v>
      </c>
      <c r="G1113" s="1"/>
      <c r="H1113" s="11" t="s">
        <v>153</v>
      </c>
      <c r="I1113" s="11" t="s">
        <v>138</v>
      </c>
      <c r="J1113" s="11" t="s">
        <v>139</v>
      </c>
    </row>
    <row r="1114" ht="30" customHeight="1" spans="1:10">
      <c r="A1114" s="1"/>
      <c r="B1114" s="29" t="s">
        <v>3586</v>
      </c>
      <c r="C1114" s="11" t="s">
        <v>152</v>
      </c>
      <c r="D1114" s="12">
        <v>5.5</v>
      </c>
      <c r="E1114" s="12"/>
      <c r="F1114" s="12">
        <v>5.5</v>
      </c>
      <c r="G1114" s="1"/>
      <c r="H1114" s="11" t="s">
        <v>153</v>
      </c>
      <c r="I1114" s="11" t="s">
        <v>138</v>
      </c>
      <c r="J1114" s="11" t="s">
        <v>139</v>
      </c>
    </row>
    <row r="1115" ht="30" customHeight="1" spans="1:10">
      <c r="A1115" s="1"/>
      <c r="B1115" s="29" t="s">
        <v>3587</v>
      </c>
      <c r="C1115" s="11" t="s">
        <v>152</v>
      </c>
      <c r="D1115" s="12">
        <v>4</v>
      </c>
      <c r="E1115" s="12">
        <v>4</v>
      </c>
      <c r="F1115" s="12"/>
      <c r="G1115" s="1"/>
      <c r="H1115" s="11" t="s">
        <v>153</v>
      </c>
      <c r="I1115" s="11" t="s">
        <v>138</v>
      </c>
      <c r="J1115" s="11" t="s">
        <v>139</v>
      </c>
    </row>
    <row r="1116" ht="30" customHeight="1" spans="1:10">
      <c r="A1116" s="1"/>
      <c r="B1116" s="29" t="s">
        <v>3588</v>
      </c>
      <c r="C1116" s="11" t="s">
        <v>152</v>
      </c>
      <c r="D1116" s="12">
        <v>5.5</v>
      </c>
      <c r="E1116" s="12"/>
      <c r="F1116" s="12">
        <v>5.5</v>
      </c>
      <c r="G1116" s="1"/>
      <c r="H1116" s="11" t="s">
        <v>153</v>
      </c>
      <c r="I1116" s="11" t="s">
        <v>138</v>
      </c>
      <c r="J1116" s="11" t="s">
        <v>139</v>
      </c>
    </row>
    <row r="1117" ht="30" customHeight="1" spans="1:10">
      <c r="A1117" s="1"/>
      <c r="B1117" s="29" t="s">
        <v>3589</v>
      </c>
      <c r="C1117" s="11" t="s">
        <v>152</v>
      </c>
      <c r="D1117" s="12">
        <v>5.5</v>
      </c>
      <c r="E1117" s="12"/>
      <c r="F1117" s="12">
        <v>5.5</v>
      </c>
      <c r="G1117" s="1"/>
      <c r="H1117" s="11" t="s">
        <v>153</v>
      </c>
      <c r="I1117" s="11" t="s">
        <v>138</v>
      </c>
      <c r="J1117" s="11" t="s">
        <v>139</v>
      </c>
    </row>
    <row r="1118" ht="30" customHeight="1" spans="1:10">
      <c r="A1118" s="1"/>
      <c r="B1118" s="29" t="s">
        <v>3590</v>
      </c>
      <c r="C1118" s="11" t="s">
        <v>152</v>
      </c>
      <c r="D1118" s="12">
        <v>5.5</v>
      </c>
      <c r="E1118" s="12"/>
      <c r="F1118" s="12">
        <v>5.5</v>
      </c>
      <c r="G1118" s="1"/>
      <c r="H1118" s="11" t="s">
        <v>153</v>
      </c>
      <c r="I1118" s="11" t="s">
        <v>138</v>
      </c>
      <c r="J1118" s="11" t="s">
        <v>139</v>
      </c>
    </row>
    <row r="1119" ht="30" customHeight="1" spans="1:10">
      <c r="A1119" s="1"/>
      <c r="B1119" s="29" t="s">
        <v>3591</v>
      </c>
      <c r="C1119" s="11" t="s">
        <v>239</v>
      </c>
      <c r="D1119" s="12">
        <v>12</v>
      </c>
      <c r="E1119" s="12"/>
      <c r="F1119" s="12">
        <v>12</v>
      </c>
      <c r="G1119" s="1"/>
      <c r="H1119" s="11" t="s">
        <v>142</v>
      </c>
      <c r="I1119" s="11" t="s">
        <v>138</v>
      </c>
      <c r="J1119" s="11" t="s">
        <v>139</v>
      </c>
    </row>
    <row r="1120" ht="30" customHeight="1" spans="1:10">
      <c r="A1120" s="1"/>
      <c r="B1120" s="29" t="s">
        <v>3592</v>
      </c>
      <c r="C1120" s="11" t="s">
        <v>239</v>
      </c>
      <c r="D1120" s="12">
        <v>8</v>
      </c>
      <c r="E1120" s="12"/>
      <c r="F1120" s="12">
        <v>8</v>
      </c>
      <c r="G1120" s="1"/>
      <c r="H1120" s="11" t="s">
        <v>142</v>
      </c>
      <c r="I1120" s="11" t="s">
        <v>138</v>
      </c>
      <c r="J1120" s="11" t="s">
        <v>139</v>
      </c>
    </row>
    <row r="1121" ht="30" customHeight="1" spans="1:10">
      <c r="A1121" s="1"/>
      <c r="B1121" s="29" t="s">
        <v>3593</v>
      </c>
      <c r="C1121" s="11" t="s">
        <v>239</v>
      </c>
      <c r="D1121" s="12">
        <v>8</v>
      </c>
      <c r="E1121" s="12"/>
      <c r="F1121" s="12">
        <v>8</v>
      </c>
      <c r="G1121" s="1"/>
      <c r="H1121" s="11" t="s">
        <v>142</v>
      </c>
      <c r="I1121" s="11" t="s">
        <v>138</v>
      </c>
      <c r="J1121" s="11" t="s">
        <v>139</v>
      </c>
    </row>
    <row r="1122" ht="30" customHeight="1" spans="1:10">
      <c r="A1122" s="1"/>
      <c r="B1122" s="29" t="s">
        <v>3594</v>
      </c>
      <c r="C1122" s="11" t="s">
        <v>166</v>
      </c>
      <c r="D1122" s="12">
        <v>5</v>
      </c>
      <c r="E1122" s="12">
        <v>5</v>
      </c>
      <c r="F1122" s="12"/>
      <c r="G1122" s="1"/>
      <c r="H1122" s="11" t="s">
        <v>142</v>
      </c>
      <c r="I1122" s="11" t="s">
        <v>138</v>
      </c>
      <c r="J1122" s="11" t="s">
        <v>139</v>
      </c>
    </row>
    <row r="1123" ht="30" customHeight="1" spans="1:10">
      <c r="A1123" s="1"/>
      <c r="B1123" s="29" t="s">
        <v>3595</v>
      </c>
      <c r="C1123" s="11" t="s">
        <v>166</v>
      </c>
      <c r="D1123" s="12">
        <v>5</v>
      </c>
      <c r="E1123" s="12">
        <v>5</v>
      </c>
      <c r="F1123" s="12"/>
      <c r="G1123" s="1"/>
      <c r="H1123" s="11" t="s">
        <v>142</v>
      </c>
      <c r="I1123" s="11" t="s">
        <v>138</v>
      </c>
      <c r="J1123" s="11" t="s">
        <v>139</v>
      </c>
    </row>
    <row r="1124" ht="30" customHeight="1" spans="1:10">
      <c r="A1124" s="1"/>
      <c r="B1124" s="29" t="s">
        <v>3596</v>
      </c>
      <c r="C1124" s="11" t="s">
        <v>166</v>
      </c>
      <c r="D1124" s="12">
        <v>3</v>
      </c>
      <c r="E1124" s="12">
        <v>3</v>
      </c>
      <c r="F1124" s="12"/>
      <c r="G1124" s="1"/>
      <c r="H1124" s="11" t="s">
        <v>142</v>
      </c>
      <c r="I1124" s="11" t="s">
        <v>138</v>
      </c>
      <c r="J1124" s="11" t="s">
        <v>139</v>
      </c>
    </row>
    <row r="1125" ht="30" customHeight="1" spans="1:10">
      <c r="A1125" s="1"/>
      <c r="B1125" s="29" t="s">
        <v>3597</v>
      </c>
      <c r="C1125" s="11" t="s">
        <v>166</v>
      </c>
      <c r="D1125" s="12">
        <v>3</v>
      </c>
      <c r="E1125" s="12">
        <v>3</v>
      </c>
      <c r="F1125" s="12"/>
      <c r="G1125" s="1"/>
      <c r="H1125" s="11" t="s">
        <v>142</v>
      </c>
      <c r="I1125" s="11" t="s">
        <v>138</v>
      </c>
      <c r="J1125" s="11" t="s">
        <v>139</v>
      </c>
    </row>
    <row r="1126" ht="30" customHeight="1" spans="1:10">
      <c r="A1126" s="1"/>
      <c r="B1126" s="29" t="s">
        <v>3598</v>
      </c>
      <c r="C1126" s="11" t="s">
        <v>169</v>
      </c>
      <c r="D1126" s="12">
        <v>25</v>
      </c>
      <c r="E1126" s="12">
        <v>25</v>
      </c>
      <c r="F1126" s="12"/>
      <c r="G1126" s="1"/>
      <c r="H1126" s="11" t="s">
        <v>170</v>
      </c>
      <c r="I1126" s="11" t="s">
        <v>138</v>
      </c>
      <c r="J1126" s="11" t="s">
        <v>139</v>
      </c>
    </row>
    <row r="1127" ht="30" customHeight="1" spans="1:10">
      <c r="A1127" s="1"/>
      <c r="B1127" s="29" t="s">
        <v>3599</v>
      </c>
      <c r="C1127" s="11" t="s">
        <v>478</v>
      </c>
      <c r="D1127" s="12">
        <v>50</v>
      </c>
      <c r="E1127" s="12"/>
      <c r="F1127" s="12">
        <v>50</v>
      </c>
      <c r="G1127" s="1"/>
      <c r="H1127" s="11" t="s">
        <v>175</v>
      </c>
      <c r="I1127" s="11" t="s">
        <v>138</v>
      </c>
      <c r="J1127" s="11" t="s">
        <v>139</v>
      </c>
    </row>
    <row r="1128" ht="30" customHeight="1" spans="1:10">
      <c r="A1128" s="1"/>
      <c r="B1128" s="29" t="s">
        <v>3600</v>
      </c>
      <c r="C1128" s="11" t="s">
        <v>174</v>
      </c>
      <c r="D1128" s="12">
        <v>10</v>
      </c>
      <c r="E1128" s="12"/>
      <c r="F1128" s="12">
        <v>10</v>
      </c>
      <c r="G1128" s="1"/>
      <c r="H1128" s="11" t="s">
        <v>175</v>
      </c>
      <c r="I1128" s="11" t="s">
        <v>138</v>
      </c>
      <c r="J1128" s="11" t="s">
        <v>139</v>
      </c>
    </row>
    <row r="1129" ht="30" customHeight="1" spans="1:10">
      <c r="A1129" s="1"/>
      <c r="B1129" s="29" t="s">
        <v>3601</v>
      </c>
      <c r="C1129" s="11" t="s">
        <v>174</v>
      </c>
      <c r="D1129" s="12">
        <v>12</v>
      </c>
      <c r="E1129" s="12"/>
      <c r="F1129" s="12">
        <v>12</v>
      </c>
      <c r="G1129" s="1"/>
      <c r="H1129" s="11" t="s">
        <v>175</v>
      </c>
      <c r="I1129" s="11" t="s">
        <v>138</v>
      </c>
      <c r="J1129" s="11" t="s">
        <v>139</v>
      </c>
    </row>
    <row r="1130" ht="30" customHeight="1" spans="1:10">
      <c r="A1130" s="1"/>
      <c r="B1130" s="29" t="s">
        <v>3602</v>
      </c>
      <c r="C1130" s="11" t="s">
        <v>174</v>
      </c>
      <c r="D1130" s="12">
        <v>10</v>
      </c>
      <c r="E1130" s="12"/>
      <c r="F1130" s="12">
        <v>10</v>
      </c>
      <c r="G1130" s="1"/>
      <c r="H1130" s="11" t="s">
        <v>175</v>
      </c>
      <c r="I1130" s="11" t="s">
        <v>138</v>
      </c>
      <c r="J1130" s="11" t="s">
        <v>139</v>
      </c>
    </row>
    <row r="1131" ht="30" customHeight="1" spans="1:10">
      <c r="A1131" s="1"/>
      <c r="B1131" s="29" t="s">
        <v>3603</v>
      </c>
      <c r="C1131" s="11" t="s">
        <v>174</v>
      </c>
      <c r="D1131" s="12">
        <v>10</v>
      </c>
      <c r="E1131" s="12"/>
      <c r="F1131" s="12">
        <v>10</v>
      </c>
      <c r="G1131" s="1"/>
      <c r="H1131" s="11" t="s">
        <v>175</v>
      </c>
      <c r="I1131" s="11" t="s">
        <v>138</v>
      </c>
      <c r="J1131" s="11" t="s">
        <v>139</v>
      </c>
    </row>
    <row r="1132" ht="30" customHeight="1" spans="1:10">
      <c r="A1132" s="1"/>
      <c r="B1132" s="29" t="s">
        <v>3604</v>
      </c>
      <c r="C1132" s="11" t="s">
        <v>482</v>
      </c>
      <c r="D1132" s="12">
        <v>25</v>
      </c>
      <c r="E1132" s="12"/>
      <c r="F1132" s="12">
        <v>25</v>
      </c>
      <c r="G1132" s="1"/>
      <c r="H1132" s="11" t="s">
        <v>175</v>
      </c>
      <c r="I1132" s="11" t="s">
        <v>138</v>
      </c>
      <c r="J1132" s="11" t="s">
        <v>139</v>
      </c>
    </row>
    <row r="1133" ht="30" customHeight="1" spans="1:10">
      <c r="A1133" s="1"/>
      <c r="B1133" s="29" t="s">
        <v>3605</v>
      </c>
      <c r="C1133" s="11" t="s">
        <v>482</v>
      </c>
      <c r="D1133" s="12">
        <v>25</v>
      </c>
      <c r="E1133" s="12"/>
      <c r="F1133" s="12">
        <v>25</v>
      </c>
      <c r="G1133" s="1"/>
      <c r="H1133" s="11" t="s">
        <v>175</v>
      </c>
      <c r="I1133" s="11" t="s">
        <v>138</v>
      </c>
      <c r="J1133" s="11" t="s">
        <v>139</v>
      </c>
    </row>
    <row r="1134" ht="30" customHeight="1" spans="1:10">
      <c r="A1134" s="1"/>
      <c r="B1134" s="29" t="s">
        <v>3606</v>
      </c>
      <c r="C1134" s="11" t="s">
        <v>482</v>
      </c>
      <c r="D1134" s="12">
        <v>25</v>
      </c>
      <c r="E1134" s="12"/>
      <c r="F1134" s="12">
        <v>25</v>
      </c>
      <c r="G1134" s="1"/>
      <c r="H1134" s="11" t="s">
        <v>175</v>
      </c>
      <c r="I1134" s="11" t="s">
        <v>138</v>
      </c>
      <c r="J1134" s="11" t="s">
        <v>139</v>
      </c>
    </row>
    <row r="1135" ht="30" customHeight="1" spans="1:10">
      <c r="A1135" s="1"/>
      <c r="B1135" s="29" t="s">
        <v>3607</v>
      </c>
      <c r="C1135" s="11" t="s">
        <v>178</v>
      </c>
      <c r="D1135" s="12">
        <v>20</v>
      </c>
      <c r="E1135" s="12"/>
      <c r="F1135" s="12">
        <v>20</v>
      </c>
      <c r="G1135" s="1"/>
      <c r="H1135" s="11" t="s">
        <v>175</v>
      </c>
      <c r="I1135" s="11" t="s">
        <v>138</v>
      </c>
      <c r="J1135" s="11" t="s">
        <v>139</v>
      </c>
    </row>
    <row r="1136" ht="30" customHeight="1" spans="1:10">
      <c r="A1136" s="1"/>
      <c r="B1136" s="29" t="s">
        <v>3608</v>
      </c>
      <c r="C1136" s="11" t="s">
        <v>178</v>
      </c>
      <c r="D1136" s="12">
        <v>20</v>
      </c>
      <c r="E1136" s="12"/>
      <c r="F1136" s="12">
        <v>20</v>
      </c>
      <c r="G1136" s="1"/>
      <c r="H1136" s="11" t="s">
        <v>175</v>
      </c>
      <c r="I1136" s="11" t="s">
        <v>138</v>
      </c>
      <c r="J1136" s="11" t="s">
        <v>139</v>
      </c>
    </row>
    <row r="1137" ht="30" customHeight="1" spans="1:10">
      <c r="A1137" s="1"/>
      <c r="B1137" s="29" t="s">
        <v>3609</v>
      </c>
      <c r="C1137" s="11" t="s">
        <v>243</v>
      </c>
      <c r="D1137" s="12">
        <v>10</v>
      </c>
      <c r="E1137" s="12">
        <v>10</v>
      </c>
      <c r="F1137" s="12"/>
      <c r="G1137" s="1"/>
      <c r="H1137" s="11" t="s">
        <v>244</v>
      </c>
      <c r="I1137" s="11" t="s">
        <v>138</v>
      </c>
      <c r="J1137" s="11" t="s">
        <v>139</v>
      </c>
    </row>
    <row r="1138" ht="30" customHeight="1" spans="1:10">
      <c r="A1138" s="1"/>
      <c r="B1138" s="29" t="s">
        <v>3610</v>
      </c>
      <c r="C1138" s="11" t="s">
        <v>246</v>
      </c>
      <c r="D1138" s="12">
        <v>90</v>
      </c>
      <c r="E1138" s="12">
        <v>90</v>
      </c>
      <c r="F1138" s="12"/>
      <c r="G1138" s="1"/>
      <c r="H1138" s="11" t="s">
        <v>247</v>
      </c>
      <c r="I1138" s="11" t="s">
        <v>138</v>
      </c>
      <c r="J1138" s="11" t="s">
        <v>139</v>
      </c>
    </row>
    <row r="1139" ht="30" customHeight="1" spans="1:10">
      <c r="A1139" s="1"/>
      <c r="B1139" s="29" t="s">
        <v>3611</v>
      </c>
      <c r="C1139" s="11" t="s">
        <v>144</v>
      </c>
      <c r="D1139" s="12">
        <v>25</v>
      </c>
      <c r="E1139" s="12"/>
      <c r="F1139" s="12">
        <v>25</v>
      </c>
      <c r="G1139" s="1"/>
      <c r="H1139" s="11" t="s">
        <v>145</v>
      </c>
      <c r="I1139" s="11" t="s">
        <v>138</v>
      </c>
      <c r="J1139" s="11" t="s">
        <v>139</v>
      </c>
    </row>
    <row r="1140" ht="30" customHeight="1" spans="1:10">
      <c r="A1140" s="1"/>
      <c r="B1140" s="29" t="s">
        <v>3612</v>
      </c>
      <c r="C1140" s="11" t="s">
        <v>144</v>
      </c>
      <c r="D1140" s="12">
        <v>30</v>
      </c>
      <c r="E1140" s="12"/>
      <c r="F1140" s="12">
        <v>30</v>
      </c>
      <c r="G1140" s="1"/>
      <c r="H1140" s="11" t="s">
        <v>145</v>
      </c>
      <c r="I1140" s="11" t="s">
        <v>138</v>
      </c>
      <c r="J1140" s="11" t="s">
        <v>139</v>
      </c>
    </row>
    <row r="1141" ht="30" customHeight="1" spans="1:10">
      <c r="A1141" s="1"/>
      <c r="B1141" s="29" t="s">
        <v>3613</v>
      </c>
      <c r="C1141" s="11" t="s">
        <v>144</v>
      </c>
      <c r="D1141" s="12">
        <v>25</v>
      </c>
      <c r="E1141" s="12">
        <v>25</v>
      </c>
      <c r="F1141" s="12"/>
      <c r="G1141" s="1"/>
      <c r="H1141" s="11" t="s">
        <v>145</v>
      </c>
      <c r="I1141" s="11" t="s">
        <v>138</v>
      </c>
      <c r="J1141" s="11" t="s">
        <v>139</v>
      </c>
    </row>
    <row r="1142" ht="30" customHeight="1" spans="1:10">
      <c r="A1142" s="1"/>
      <c r="B1142" s="29" t="s">
        <v>3614</v>
      </c>
      <c r="C1142" s="11" t="s">
        <v>144</v>
      </c>
      <c r="D1142" s="12">
        <v>25</v>
      </c>
      <c r="E1142" s="12">
        <v>25</v>
      </c>
      <c r="F1142" s="12"/>
      <c r="G1142" s="1"/>
      <c r="H1142" s="11" t="s">
        <v>145</v>
      </c>
      <c r="I1142" s="11" t="s">
        <v>138</v>
      </c>
      <c r="J1142" s="11" t="s">
        <v>139</v>
      </c>
    </row>
    <row r="1143" ht="30" customHeight="1" spans="1:10">
      <c r="A1143" s="1"/>
      <c r="B1143" s="29" t="s">
        <v>3615</v>
      </c>
      <c r="C1143" s="11" t="s">
        <v>144</v>
      </c>
      <c r="D1143" s="12">
        <v>25</v>
      </c>
      <c r="E1143" s="12">
        <v>25</v>
      </c>
      <c r="F1143" s="12"/>
      <c r="G1143" s="1"/>
      <c r="H1143" s="11" t="s">
        <v>145</v>
      </c>
      <c r="I1143" s="11" t="s">
        <v>138</v>
      </c>
      <c r="J1143" s="11" t="s">
        <v>139</v>
      </c>
    </row>
    <row r="1144" ht="30" customHeight="1" spans="1:10">
      <c r="A1144" s="1"/>
      <c r="B1144" s="29" t="s">
        <v>3616</v>
      </c>
      <c r="C1144" s="11" t="s">
        <v>144</v>
      </c>
      <c r="D1144" s="12">
        <v>25</v>
      </c>
      <c r="E1144" s="12">
        <v>25</v>
      </c>
      <c r="F1144" s="12"/>
      <c r="G1144" s="1"/>
      <c r="H1144" s="11" t="s">
        <v>145</v>
      </c>
      <c r="I1144" s="11" t="s">
        <v>138</v>
      </c>
      <c r="J1144" s="11" t="s">
        <v>139</v>
      </c>
    </row>
    <row r="1145" ht="30" customHeight="1" spans="1:10">
      <c r="A1145" s="1"/>
      <c r="B1145" s="29" t="s">
        <v>3617</v>
      </c>
      <c r="C1145" s="11" t="s">
        <v>144</v>
      </c>
      <c r="D1145" s="12">
        <v>25</v>
      </c>
      <c r="E1145" s="12"/>
      <c r="F1145" s="12">
        <v>25</v>
      </c>
      <c r="G1145" s="1"/>
      <c r="H1145" s="11" t="s">
        <v>145</v>
      </c>
      <c r="I1145" s="11" t="s">
        <v>138</v>
      </c>
      <c r="J1145" s="11" t="s">
        <v>139</v>
      </c>
    </row>
    <row r="1146" ht="30" customHeight="1" spans="1:10">
      <c r="A1146" s="1"/>
      <c r="B1146" s="29" t="s">
        <v>3618</v>
      </c>
      <c r="C1146" s="11" t="s">
        <v>144</v>
      </c>
      <c r="D1146" s="12">
        <v>25</v>
      </c>
      <c r="E1146" s="12">
        <v>25</v>
      </c>
      <c r="F1146" s="12"/>
      <c r="G1146" s="1"/>
      <c r="H1146" s="11" t="s">
        <v>145</v>
      </c>
      <c r="I1146" s="11" t="s">
        <v>138</v>
      </c>
      <c r="J1146" s="11" t="s">
        <v>139</v>
      </c>
    </row>
    <row r="1147" ht="30" customHeight="1" spans="1:10">
      <c r="A1147" s="1"/>
      <c r="B1147" s="29" t="s">
        <v>3619</v>
      </c>
      <c r="C1147" s="11" t="s">
        <v>144</v>
      </c>
      <c r="D1147" s="12">
        <v>25</v>
      </c>
      <c r="E1147" s="12">
        <v>25</v>
      </c>
      <c r="F1147" s="12"/>
      <c r="G1147" s="1"/>
      <c r="H1147" s="11" t="s">
        <v>145</v>
      </c>
      <c r="I1147" s="11" t="s">
        <v>138</v>
      </c>
      <c r="J1147" s="11" t="s">
        <v>139</v>
      </c>
    </row>
    <row r="1148" ht="30" customHeight="1" spans="1:10">
      <c r="A1148" s="1"/>
      <c r="B1148" s="29" t="s">
        <v>3620</v>
      </c>
      <c r="C1148" s="11" t="s">
        <v>144</v>
      </c>
      <c r="D1148" s="12">
        <v>25</v>
      </c>
      <c r="E1148" s="12">
        <v>25</v>
      </c>
      <c r="F1148" s="12"/>
      <c r="G1148" s="1"/>
      <c r="H1148" s="11" t="s">
        <v>145</v>
      </c>
      <c r="I1148" s="11" t="s">
        <v>138</v>
      </c>
      <c r="J1148" s="11" t="s">
        <v>139</v>
      </c>
    </row>
    <row r="1149" ht="30" customHeight="1" spans="1:10">
      <c r="A1149" s="1"/>
      <c r="B1149" s="29" t="s">
        <v>3621</v>
      </c>
      <c r="C1149" s="11" t="s">
        <v>144</v>
      </c>
      <c r="D1149" s="12">
        <v>25</v>
      </c>
      <c r="E1149" s="12"/>
      <c r="F1149" s="12">
        <v>25</v>
      </c>
      <c r="G1149" s="1"/>
      <c r="H1149" s="11" t="s">
        <v>145</v>
      </c>
      <c r="I1149" s="11" t="s">
        <v>138</v>
      </c>
      <c r="J1149" s="11" t="s">
        <v>139</v>
      </c>
    </row>
    <row r="1150" ht="30" customHeight="1" spans="1:10">
      <c r="A1150" s="1"/>
      <c r="B1150" s="29" t="s">
        <v>3622</v>
      </c>
      <c r="C1150" s="11" t="s">
        <v>144</v>
      </c>
      <c r="D1150" s="12">
        <v>25</v>
      </c>
      <c r="E1150" s="12">
        <v>25</v>
      </c>
      <c r="F1150" s="12"/>
      <c r="G1150" s="1"/>
      <c r="H1150" s="11" t="s">
        <v>145</v>
      </c>
      <c r="I1150" s="11" t="s">
        <v>138</v>
      </c>
      <c r="J1150" s="11" t="s">
        <v>139</v>
      </c>
    </row>
    <row r="1151" ht="30" customHeight="1" spans="1:10">
      <c r="A1151" s="1"/>
      <c r="B1151" s="29" t="s">
        <v>3623</v>
      </c>
      <c r="C1151" s="11" t="s">
        <v>144</v>
      </c>
      <c r="D1151" s="12">
        <v>25</v>
      </c>
      <c r="E1151" s="12">
        <v>25</v>
      </c>
      <c r="F1151" s="12"/>
      <c r="G1151" s="1"/>
      <c r="H1151" s="11" t="s">
        <v>145</v>
      </c>
      <c r="I1151" s="11" t="s">
        <v>138</v>
      </c>
      <c r="J1151" s="11" t="s">
        <v>139</v>
      </c>
    </row>
    <row r="1152" ht="30" customHeight="1" spans="1:10">
      <c r="A1152" s="1"/>
      <c r="B1152" s="29" t="s">
        <v>3624</v>
      </c>
      <c r="C1152" s="11" t="s">
        <v>144</v>
      </c>
      <c r="D1152" s="12">
        <v>30</v>
      </c>
      <c r="E1152" s="12">
        <v>30</v>
      </c>
      <c r="F1152" s="12"/>
      <c r="G1152" s="1"/>
      <c r="H1152" s="11" t="s">
        <v>145</v>
      </c>
      <c r="I1152" s="11" t="s">
        <v>138</v>
      </c>
      <c r="J1152" s="11" t="s">
        <v>139</v>
      </c>
    </row>
    <row r="1153" ht="30" customHeight="1" spans="1:10">
      <c r="A1153" s="1"/>
      <c r="B1153" s="29" t="s">
        <v>3625</v>
      </c>
      <c r="C1153" s="11" t="s">
        <v>144</v>
      </c>
      <c r="D1153" s="12">
        <v>20</v>
      </c>
      <c r="E1153" s="12"/>
      <c r="F1153" s="12">
        <v>20</v>
      </c>
      <c r="G1153" s="1"/>
      <c r="H1153" s="11" t="s">
        <v>145</v>
      </c>
      <c r="I1153" s="11" t="s">
        <v>138</v>
      </c>
      <c r="J1153" s="11" t="s">
        <v>139</v>
      </c>
    </row>
    <row r="1154" ht="30" customHeight="1" spans="1:10">
      <c r="A1154" s="1"/>
      <c r="B1154" s="29" t="s">
        <v>3626</v>
      </c>
      <c r="C1154" s="11" t="s">
        <v>144</v>
      </c>
      <c r="D1154" s="12">
        <v>20</v>
      </c>
      <c r="E1154" s="12"/>
      <c r="F1154" s="12">
        <v>20</v>
      </c>
      <c r="G1154" s="1"/>
      <c r="H1154" s="11" t="s">
        <v>145</v>
      </c>
      <c r="I1154" s="11" t="s">
        <v>138</v>
      </c>
      <c r="J1154" s="11" t="s">
        <v>139</v>
      </c>
    </row>
    <row r="1155" ht="30" customHeight="1" spans="1:10">
      <c r="A1155" s="1"/>
      <c r="B1155" s="29" t="s">
        <v>3627</v>
      </c>
      <c r="C1155" s="11" t="s">
        <v>144</v>
      </c>
      <c r="D1155" s="12">
        <v>20</v>
      </c>
      <c r="E1155" s="12"/>
      <c r="F1155" s="12">
        <v>20</v>
      </c>
      <c r="G1155" s="1"/>
      <c r="H1155" s="11" t="s">
        <v>145</v>
      </c>
      <c r="I1155" s="11" t="s">
        <v>138</v>
      </c>
      <c r="J1155" s="11" t="s">
        <v>139</v>
      </c>
    </row>
    <row r="1156" ht="30" customHeight="1" spans="1:10">
      <c r="A1156" s="1"/>
      <c r="B1156" s="29" t="s">
        <v>3628</v>
      </c>
      <c r="C1156" s="11" t="s">
        <v>144</v>
      </c>
      <c r="D1156" s="12">
        <v>25</v>
      </c>
      <c r="E1156" s="12"/>
      <c r="F1156" s="12">
        <v>25</v>
      </c>
      <c r="G1156" s="1"/>
      <c r="H1156" s="11" t="s">
        <v>145</v>
      </c>
      <c r="I1156" s="11" t="s">
        <v>138</v>
      </c>
      <c r="J1156" s="11" t="s">
        <v>139</v>
      </c>
    </row>
    <row r="1157" ht="30" customHeight="1" spans="1:10">
      <c r="A1157" s="1"/>
      <c r="B1157" s="29" t="s">
        <v>3629</v>
      </c>
      <c r="C1157" s="11" t="s">
        <v>144</v>
      </c>
      <c r="D1157" s="12">
        <v>25</v>
      </c>
      <c r="E1157" s="12">
        <v>25</v>
      </c>
      <c r="F1157" s="12"/>
      <c r="G1157" s="1"/>
      <c r="H1157" s="11" t="s">
        <v>145</v>
      </c>
      <c r="I1157" s="11" t="s">
        <v>138</v>
      </c>
      <c r="J1157" s="11" t="s">
        <v>139</v>
      </c>
    </row>
    <row r="1158" ht="30" customHeight="1" spans="1:10">
      <c r="A1158" s="1"/>
      <c r="B1158" s="29" t="s">
        <v>3630</v>
      </c>
      <c r="C1158" s="11" t="s">
        <v>144</v>
      </c>
      <c r="D1158" s="12">
        <v>25</v>
      </c>
      <c r="E1158" s="12"/>
      <c r="F1158" s="12">
        <v>25</v>
      </c>
      <c r="G1158" s="1"/>
      <c r="H1158" s="11" t="s">
        <v>145</v>
      </c>
      <c r="I1158" s="11" t="s">
        <v>138</v>
      </c>
      <c r="J1158" s="11" t="s">
        <v>139</v>
      </c>
    </row>
    <row r="1159" ht="30" customHeight="1" spans="1:10">
      <c r="A1159" s="1"/>
      <c r="B1159" s="29" t="s">
        <v>3631</v>
      </c>
      <c r="C1159" s="11" t="s">
        <v>144</v>
      </c>
      <c r="D1159" s="12">
        <v>25</v>
      </c>
      <c r="E1159" s="12"/>
      <c r="F1159" s="12">
        <v>25</v>
      </c>
      <c r="G1159" s="1"/>
      <c r="H1159" s="11" t="s">
        <v>145</v>
      </c>
      <c r="I1159" s="11" t="s">
        <v>138</v>
      </c>
      <c r="J1159" s="11" t="s">
        <v>139</v>
      </c>
    </row>
    <row r="1160" ht="30" customHeight="1" spans="1:10">
      <c r="A1160" s="1"/>
      <c r="B1160" s="29" t="s">
        <v>3632</v>
      </c>
      <c r="C1160" s="11" t="s">
        <v>144</v>
      </c>
      <c r="D1160" s="12">
        <v>25</v>
      </c>
      <c r="E1160" s="12"/>
      <c r="F1160" s="12">
        <v>25</v>
      </c>
      <c r="G1160" s="1"/>
      <c r="H1160" s="11" t="s">
        <v>145</v>
      </c>
      <c r="I1160" s="11" t="s">
        <v>138</v>
      </c>
      <c r="J1160" s="11" t="s">
        <v>139</v>
      </c>
    </row>
    <row r="1161" ht="30" customHeight="1" spans="1:10">
      <c r="A1161" s="1"/>
      <c r="B1161" s="29" t="s">
        <v>3633</v>
      </c>
      <c r="C1161" s="11" t="s">
        <v>144</v>
      </c>
      <c r="D1161" s="12">
        <v>25</v>
      </c>
      <c r="E1161" s="12"/>
      <c r="F1161" s="12">
        <v>25</v>
      </c>
      <c r="G1161" s="1"/>
      <c r="H1161" s="11" t="s">
        <v>145</v>
      </c>
      <c r="I1161" s="11" t="s">
        <v>138</v>
      </c>
      <c r="J1161" s="11" t="s">
        <v>139</v>
      </c>
    </row>
    <row r="1162" ht="30" customHeight="1" spans="1:10">
      <c r="A1162" s="1"/>
      <c r="B1162" s="29" t="s">
        <v>3634</v>
      </c>
      <c r="C1162" s="11" t="s">
        <v>144</v>
      </c>
      <c r="D1162" s="12">
        <v>25</v>
      </c>
      <c r="E1162" s="12"/>
      <c r="F1162" s="12">
        <v>25</v>
      </c>
      <c r="G1162" s="1"/>
      <c r="H1162" s="11" t="s">
        <v>145</v>
      </c>
      <c r="I1162" s="11" t="s">
        <v>138</v>
      </c>
      <c r="J1162" s="11" t="s">
        <v>139</v>
      </c>
    </row>
    <row r="1163" ht="30" customHeight="1" spans="1:10">
      <c r="A1163" s="1"/>
      <c r="B1163" s="29" t="s">
        <v>3635</v>
      </c>
      <c r="C1163" s="11" t="s">
        <v>144</v>
      </c>
      <c r="D1163" s="12">
        <v>25</v>
      </c>
      <c r="E1163" s="12">
        <v>25</v>
      </c>
      <c r="F1163" s="12"/>
      <c r="G1163" s="1"/>
      <c r="H1163" s="11" t="s">
        <v>145</v>
      </c>
      <c r="I1163" s="11" t="s">
        <v>138</v>
      </c>
      <c r="J1163" s="11" t="s">
        <v>139</v>
      </c>
    </row>
    <row r="1164" ht="30" customHeight="1" spans="1:10">
      <c r="A1164" s="1"/>
      <c r="B1164" s="29" t="s">
        <v>3636</v>
      </c>
      <c r="C1164" s="11" t="s">
        <v>144</v>
      </c>
      <c r="D1164" s="12">
        <v>25</v>
      </c>
      <c r="E1164" s="12">
        <v>25</v>
      </c>
      <c r="F1164" s="12"/>
      <c r="G1164" s="1"/>
      <c r="H1164" s="11" t="s">
        <v>145</v>
      </c>
      <c r="I1164" s="11" t="s">
        <v>138</v>
      </c>
      <c r="J1164" s="11" t="s">
        <v>139</v>
      </c>
    </row>
    <row r="1165" ht="30" customHeight="1" spans="1:10">
      <c r="A1165" s="1"/>
      <c r="B1165" s="29" t="s">
        <v>3637</v>
      </c>
      <c r="C1165" s="11" t="s">
        <v>144</v>
      </c>
      <c r="D1165" s="12">
        <v>25</v>
      </c>
      <c r="E1165" s="12"/>
      <c r="F1165" s="12">
        <v>25</v>
      </c>
      <c r="G1165" s="1"/>
      <c r="H1165" s="11" t="s">
        <v>145</v>
      </c>
      <c r="I1165" s="11" t="s">
        <v>138</v>
      </c>
      <c r="J1165" s="11" t="s">
        <v>139</v>
      </c>
    </row>
    <row r="1166" ht="30" customHeight="1" spans="1:10">
      <c r="A1166" s="1"/>
      <c r="B1166" s="29" t="s">
        <v>3638</v>
      </c>
      <c r="C1166" s="11" t="s">
        <v>144</v>
      </c>
      <c r="D1166" s="12">
        <v>25</v>
      </c>
      <c r="E1166" s="12">
        <v>25</v>
      </c>
      <c r="F1166" s="12"/>
      <c r="G1166" s="1"/>
      <c r="H1166" s="11" t="s">
        <v>145</v>
      </c>
      <c r="I1166" s="11" t="s">
        <v>138</v>
      </c>
      <c r="J1166" s="11" t="s">
        <v>139</v>
      </c>
    </row>
    <row r="1167" s="28" customFormat="1" ht="30" customHeight="1" spans="1:10">
      <c r="A1167" s="1" t="s">
        <v>2505</v>
      </c>
      <c r="B1167" s="29"/>
      <c r="C1167" s="11"/>
      <c r="D1167" s="12">
        <f t="shared" ref="D1167:F1167" si="15">SUM(D1168:D1184)</f>
        <v>348</v>
      </c>
      <c r="E1167" s="12">
        <f t="shared" si="15"/>
        <v>161</v>
      </c>
      <c r="F1167" s="12">
        <f t="shared" si="15"/>
        <v>187</v>
      </c>
      <c r="G1167" s="1"/>
      <c r="H1167" s="11"/>
      <c r="I1167" s="11"/>
      <c r="J1167" s="11"/>
    </row>
    <row r="1168" ht="30" customHeight="1" spans="1:10">
      <c r="A1168" s="1"/>
      <c r="B1168" s="29" t="s">
        <v>3639</v>
      </c>
      <c r="C1168" s="11" t="s">
        <v>136</v>
      </c>
      <c r="D1168" s="12">
        <v>50</v>
      </c>
      <c r="E1168" s="12"/>
      <c r="F1168" s="12">
        <v>50</v>
      </c>
      <c r="G1168" s="1"/>
      <c r="H1168" s="11" t="s">
        <v>137</v>
      </c>
      <c r="I1168" s="11" t="s">
        <v>138</v>
      </c>
      <c r="J1168" s="11" t="s">
        <v>139</v>
      </c>
    </row>
    <row r="1169" ht="30" customHeight="1" spans="1:10">
      <c r="A1169" s="1"/>
      <c r="B1169" s="29" t="s">
        <v>3640</v>
      </c>
      <c r="C1169" s="11" t="s">
        <v>136</v>
      </c>
      <c r="D1169" s="12">
        <v>20.5</v>
      </c>
      <c r="E1169" s="12"/>
      <c r="F1169" s="12">
        <v>20.5</v>
      </c>
      <c r="G1169" s="1"/>
      <c r="H1169" s="11" t="s">
        <v>137</v>
      </c>
      <c r="I1169" s="11" t="s">
        <v>138</v>
      </c>
      <c r="J1169" s="11" t="s">
        <v>139</v>
      </c>
    </row>
    <row r="1170" ht="30" customHeight="1" spans="1:10">
      <c r="A1170" s="1"/>
      <c r="B1170" s="29" t="s">
        <v>3641</v>
      </c>
      <c r="C1170" s="11" t="s">
        <v>152</v>
      </c>
      <c r="D1170" s="12">
        <v>4</v>
      </c>
      <c r="E1170" s="12">
        <v>4</v>
      </c>
      <c r="F1170" s="12"/>
      <c r="G1170" s="1"/>
      <c r="H1170" s="11" t="s">
        <v>153</v>
      </c>
      <c r="I1170" s="11" t="s">
        <v>138</v>
      </c>
      <c r="J1170" s="11" t="s">
        <v>139</v>
      </c>
    </row>
    <row r="1171" ht="30" customHeight="1" spans="1:10">
      <c r="A1171" s="1"/>
      <c r="B1171" s="29" t="s">
        <v>3642</v>
      </c>
      <c r="C1171" s="11" t="s">
        <v>152</v>
      </c>
      <c r="D1171" s="12">
        <v>5.5</v>
      </c>
      <c r="E1171" s="12"/>
      <c r="F1171" s="12">
        <v>5.5</v>
      </c>
      <c r="G1171" s="1"/>
      <c r="H1171" s="11" t="s">
        <v>153</v>
      </c>
      <c r="I1171" s="11" t="s">
        <v>138</v>
      </c>
      <c r="J1171" s="11" t="s">
        <v>139</v>
      </c>
    </row>
    <row r="1172" ht="30" customHeight="1" spans="1:10">
      <c r="A1172" s="1"/>
      <c r="B1172" s="29" t="s">
        <v>3643</v>
      </c>
      <c r="C1172" s="11" t="s">
        <v>239</v>
      </c>
      <c r="D1172" s="12">
        <v>8</v>
      </c>
      <c r="E1172" s="12"/>
      <c r="F1172" s="12">
        <v>8</v>
      </c>
      <c r="G1172" s="1"/>
      <c r="H1172" s="11" t="s">
        <v>142</v>
      </c>
      <c r="I1172" s="11" t="s">
        <v>138</v>
      </c>
      <c r="J1172" s="11" t="s">
        <v>139</v>
      </c>
    </row>
    <row r="1173" ht="30" customHeight="1" spans="1:10">
      <c r="A1173" s="1"/>
      <c r="B1173" s="29" t="s">
        <v>3644</v>
      </c>
      <c r="C1173" s="11" t="s">
        <v>178</v>
      </c>
      <c r="D1173" s="12">
        <v>30</v>
      </c>
      <c r="E1173" s="12"/>
      <c r="F1173" s="12">
        <v>30</v>
      </c>
      <c r="G1173" s="1"/>
      <c r="H1173" s="11" t="s">
        <v>175</v>
      </c>
      <c r="I1173" s="11" t="s">
        <v>138</v>
      </c>
      <c r="J1173" s="11" t="s">
        <v>139</v>
      </c>
    </row>
    <row r="1174" ht="30" customHeight="1" spans="1:10">
      <c r="A1174" s="1"/>
      <c r="B1174" s="29" t="s">
        <v>3645</v>
      </c>
      <c r="C1174" s="11" t="s">
        <v>178</v>
      </c>
      <c r="D1174" s="12">
        <v>20</v>
      </c>
      <c r="E1174" s="12"/>
      <c r="F1174" s="12">
        <v>20</v>
      </c>
      <c r="G1174" s="1"/>
      <c r="H1174" s="11" t="s">
        <v>175</v>
      </c>
      <c r="I1174" s="11" t="s">
        <v>138</v>
      </c>
      <c r="J1174" s="11" t="s">
        <v>139</v>
      </c>
    </row>
    <row r="1175" ht="30" customHeight="1" spans="1:10">
      <c r="A1175" s="1"/>
      <c r="B1175" s="29" t="s">
        <v>3646</v>
      </c>
      <c r="C1175" s="11" t="s">
        <v>243</v>
      </c>
      <c r="D1175" s="12">
        <v>10</v>
      </c>
      <c r="E1175" s="12">
        <v>10</v>
      </c>
      <c r="F1175" s="12"/>
      <c r="G1175" s="1"/>
      <c r="H1175" s="11" t="s">
        <v>244</v>
      </c>
      <c r="I1175" s="11" t="s">
        <v>138</v>
      </c>
      <c r="J1175" s="11" t="s">
        <v>139</v>
      </c>
    </row>
    <row r="1176" ht="30" customHeight="1" spans="1:10">
      <c r="A1176" s="1"/>
      <c r="B1176" s="29" t="s">
        <v>3647</v>
      </c>
      <c r="C1176" s="11" t="s">
        <v>144</v>
      </c>
      <c r="D1176" s="12">
        <v>24</v>
      </c>
      <c r="E1176" s="12">
        <v>24</v>
      </c>
      <c r="F1176" s="12"/>
      <c r="G1176" s="1"/>
      <c r="H1176" s="11" t="s">
        <v>145</v>
      </c>
      <c r="I1176" s="11" t="s">
        <v>138</v>
      </c>
      <c r="J1176" s="11" t="s">
        <v>139</v>
      </c>
    </row>
    <row r="1177" ht="30" customHeight="1" spans="1:10">
      <c r="A1177" s="1"/>
      <c r="B1177" s="29" t="s">
        <v>3648</v>
      </c>
      <c r="C1177" s="11" t="s">
        <v>144</v>
      </c>
      <c r="D1177" s="12">
        <v>24</v>
      </c>
      <c r="E1177" s="12">
        <v>24</v>
      </c>
      <c r="F1177" s="12"/>
      <c r="G1177" s="1"/>
      <c r="H1177" s="11" t="s">
        <v>145</v>
      </c>
      <c r="I1177" s="11" t="s">
        <v>138</v>
      </c>
      <c r="J1177" s="11" t="s">
        <v>139</v>
      </c>
    </row>
    <row r="1178" ht="30" customHeight="1" spans="1:10">
      <c r="A1178" s="1"/>
      <c r="B1178" s="29" t="s">
        <v>3649</v>
      </c>
      <c r="C1178" s="11" t="s">
        <v>144</v>
      </c>
      <c r="D1178" s="12">
        <v>25</v>
      </c>
      <c r="E1178" s="12"/>
      <c r="F1178" s="12">
        <v>25</v>
      </c>
      <c r="G1178" s="1"/>
      <c r="H1178" s="11" t="s">
        <v>145</v>
      </c>
      <c r="I1178" s="11" t="s">
        <v>138</v>
      </c>
      <c r="J1178" s="11" t="s">
        <v>139</v>
      </c>
    </row>
    <row r="1179" ht="30" customHeight="1" spans="1:10">
      <c r="A1179" s="1"/>
      <c r="B1179" s="29" t="s">
        <v>3650</v>
      </c>
      <c r="C1179" s="11" t="s">
        <v>144</v>
      </c>
      <c r="D1179" s="12">
        <v>24</v>
      </c>
      <c r="E1179" s="12">
        <v>24</v>
      </c>
      <c r="F1179" s="12"/>
      <c r="G1179" s="1"/>
      <c r="H1179" s="11" t="s">
        <v>145</v>
      </c>
      <c r="I1179" s="11" t="s">
        <v>138</v>
      </c>
      <c r="J1179" s="11" t="s">
        <v>139</v>
      </c>
    </row>
    <row r="1180" ht="30" customHeight="1" spans="1:10">
      <c r="A1180" s="1"/>
      <c r="B1180" s="29" t="s">
        <v>3651</v>
      </c>
      <c r="C1180" s="11" t="s">
        <v>144</v>
      </c>
      <c r="D1180" s="12">
        <v>20</v>
      </c>
      <c r="E1180" s="12"/>
      <c r="F1180" s="12">
        <v>20</v>
      </c>
      <c r="G1180" s="1"/>
      <c r="H1180" s="11" t="s">
        <v>145</v>
      </c>
      <c r="I1180" s="11" t="s">
        <v>138</v>
      </c>
      <c r="J1180" s="11" t="s">
        <v>139</v>
      </c>
    </row>
    <row r="1181" ht="30" customHeight="1" spans="1:10">
      <c r="A1181" s="1"/>
      <c r="B1181" s="29" t="s">
        <v>3652</v>
      </c>
      <c r="C1181" s="11" t="s">
        <v>144</v>
      </c>
      <c r="D1181" s="12">
        <v>8</v>
      </c>
      <c r="E1181" s="12"/>
      <c r="F1181" s="12">
        <v>8</v>
      </c>
      <c r="G1181" s="1"/>
      <c r="H1181" s="11" t="s">
        <v>145</v>
      </c>
      <c r="I1181" s="11" t="s">
        <v>138</v>
      </c>
      <c r="J1181" s="11" t="s">
        <v>139</v>
      </c>
    </row>
    <row r="1182" ht="30" customHeight="1" spans="1:10">
      <c r="A1182" s="1"/>
      <c r="B1182" s="29" t="s">
        <v>3653</v>
      </c>
      <c r="C1182" s="11" t="s">
        <v>144</v>
      </c>
      <c r="D1182" s="12">
        <v>25</v>
      </c>
      <c r="E1182" s="12">
        <v>25</v>
      </c>
      <c r="F1182" s="12"/>
      <c r="G1182" s="1"/>
      <c r="H1182" s="11" t="s">
        <v>145</v>
      </c>
      <c r="I1182" s="11" t="s">
        <v>138</v>
      </c>
      <c r="J1182" s="11" t="s">
        <v>139</v>
      </c>
    </row>
    <row r="1183" ht="30" customHeight="1" spans="1:10">
      <c r="A1183" s="1"/>
      <c r="B1183" s="29" t="s">
        <v>3654</v>
      </c>
      <c r="C1183" s="11" t="s">
        <v>144</v>
      </c>
      <c r="D1183" s="12">
        <v>25</v>
      </c>
      <c r="E1183" s="12">
        <v>25</v>
      </c>
      <c r="F1183" s="12"/>
      <c r="G1183" s="1"/>
      <c r="H1183" s="11" t="s">
        <v>145</v>
      </c>
      <c r="I1183" s="11" t="s">
        <v>138</v>
      </c>
      <c r="J1183" s="11" t="s">
        <v>139</v>
      </c>
    </row>
    <row r="1184" ht="30" customHeight="1" spans="1:10">
      <c r="A1184" s="1"/>
      <c r="B1184" s="29" t="s">
        <v>3655</v>
      </c>
      <c r="C1184" s="11" t="s">
        <v>144</v>
      </c>
      <c r="D1184" s="12">
        <v>25</v>
      </c>
      <c r="E1184" s="12">
        <v>25</v>
      </c>
      <c r="F1184" s="12"/>
      <c r="G1184" s="1"/>
      <c r="H1184" s="11" t="s">
        <v>145</v>
      </c>
      <c r="I1184" s="11" t="s">
        <v>138</v>
      </c>
      <c r="J1184" s="11" t="s">
        <v>139</v>
      </c>
    </row>
    <row r="1185" s="28" customFormat="1" ht="30" customHeight="1" spans="1:10">
      <c r="A1185" s="1" t="s">
        <v>2506</v>
      </c>
      <c r="B1185" s="29"/>
      <c r="C1185" s="11"/>
      <c r="D1185" s="12">
        <f>SUM(D1186:D1187)</f>
        <v>45</v>
      </c>
      <c r="E1185" s="12"/>
      <c r="F1185" s="12">
        <f>SUM(F1186:F1187)</f>
        <v>45</v>
      </c>
      <c r="G1185" s="1"/>
      <c r="H1185" s="11"/>
      <c r="I1185" s="11"/>
      <c r="J1185" s="11"/>
    </row>
    <row r="1186" ht="30" customHeight="1" spans="1:10">
      <c r="A1186" s="1"/>
      <c r="B1186" s="29" t="s">
        <v>3656</v>
      </c>
      <c r="C1186" s="11" t="s">
        <v>144</v>
      </c>
      <c r="D1186" s="12">
        <v>20</v>
      </c>
      <c r="E1186" s="12"/>
      <c r="F1186" s="12">
        <v>20</v>
      </c>
      <c r="G1186" s="1"/>
      <c r="H1186" s="11" t="s">
        <v>145</v>
      </c>
      <c r="I1186" s="11" t="s">
        <v>138</v>
      </c>
      <c r="J1186" s="11" t="s">
        <v>139</v>
      </c>
    </row>
    <row r="1187" ht="30" customHeight="1" spans="1:10">
      <c r="A1187" s="1"/>
      <c r="B1187" s="29" t="s">
        <v>3657</v>
      </c>
      <c r="C1187" s="11" t="s">
        <v>144</v>
      </c>
      <c r="D1187" s="12">
        <v>25</v>
      </c>
      <c r="E1187" s="12"/>
      <c r="F1187" s="12">
        <v>25</v>
      </c>
      <c r="G1187" s="1"/>
      <c r="H1187" s="11" t="s">
        <v>145</v>
      </c>
      <c r="I1187" s="11" t="s">
        <v>138</v>
      </c>
      <c r="J1187" s="11" t="s">
        <v>139</v>
      </c>
    </row>
    <row r="1188" s="32" customFormat="1" ht="30" customHeight="1" spans="1:10">
      <c r="A1188" s="38" t="s">
        <v>2507</v>
      </c>
      <c r="B1188" s="39"/>
      <c r="C1188" s="40"/>
      <c r="D1188" s="41">
        <f>SUM(D1189:D1190)</f>
        <v>12</v>
      </c>
      <c r="E1188" s="41"/>
      <c r="F1188" s="41">
        <f>SUM(F1189:F1190)</f>
        <v>12</v>
      </c>
      <c r="G1188" s="38"/>
      <c r="H1188" s="40"/>
      <c r="I1188" s="40"/>
      <c r="J1188" s="42"/>
    </row>
    <row r="1189" s="32" customFormat="1" ht="30" customHeight="1" spans="1:10">
      <c r="A1189" s="38"/>
      <c r="B1189" s="39" t="s">
        <v>3658</v>
      </c>
      <c r="C1189" s="40" t="s">
        <v>148</v>
      </c>
      <c r="D1189" s="41">
        <v>6</v>
      </c>
      <c r="E1189" s="41"/>
      <c r="F1189" s="41">
        <v>6</v>
      </c>
      <c r="G1189" s="38"/>
      <c r="H1189" s="40" t="s">
        <v>149</v>
      </c>
      <c r="I1189" s="40" t="s">
        <v>138</v>
      </c>
      <c r="J1189" s="42" t="s">
        <v>139</v>
      </c>
    </row>
    <row r="1190" s="32" customFormat="1" ht="30" customHeight="1" spans="1:10">
      <c r="A1190" s="38"/>
      <c r="B1190" s="39" t="s">
        <v>3659</v>
      </c>
      <c r="C1190" s="40" t="s">
        <v>148</v>
      </c>
      <c r="D1190" s="41">
        <v>6</v>
      </c>
      <c r="E1190" s="41"/>
      <c r="F1190" s="41">
        <v>6</v>
      </c>
      <c r="G1190" s="38"/>
      <c r="H1190" s="40" t="s">
        <v>149</v>
      </c>
      <c r="I1190" s="40" t="s">
        <v>138</v>
      </c>
      <c r="J1190" s="42" t="s">
        <v>139</v>
      </c>
    </row>
  </sheetData>
  <autoFilter ref="A2:J1190">
    <extLst/>
  </autoFilter>
  <mergeCells count="6">
    <mergeCell ref="A2:J2"/>
    <mergeCell ref="D4:F4"/>
    <mergeCell ref="G4:J4"/>
    <mergeCell ref="A4:A5"/>
    <mergeCell ref="B4:B5"/>
    <mergeCell ref="C4:C5"/>
  </mergeCells>
  <pageMargins left="0.751388888888889" right="0.751388888888889" top="0.472222222222222" bottom="0.629861111111111" header="0.5" footer="0.275"/>
  <pageSetup paperSize="9" scale="71" fitToHeight="0" orientation="landscape" horizontalDpi="600"/>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4"/>
  <sheetViews>
    <sheetView zoomScale="85" zoomScaleNormal="85" workbookViewId="0">
      <selection activeCell="Q19" sqref="Q19"/>
    </sheetView>
  </sheetViews>
  <sheetFormatPr defaultColWidth="8.66666666666667" defaultRowHeight="14.25"/>
  <cols>
    <col min="1" max="1" width="23.3833333333333" style="6" customWidth="1"/>
    <col min="2" max="2" width="34.5583333333333" style="6" customWidth="1"/>
    <col min="3" max="3" width="22.35" style="6" customWidth="1"/>
    <col min="4" max="4" width="9.25833333333333" style="7" customWidth="1"/>
    <col min="5" max="5" width="9.55833333333333" style="7" customWidth="1"/>
    <col min="6" max="6" width="11.025" style="7" customWidth="1"/>
    <col min="7" max="7" width="9.40833333333333" style="6" customWidth="1"/>
    <col min="8" max="8" width="16.175" style="7" customWidth="1"/>
    <col min="9" max="10" width="13.6666666666667" style="7" customWidth="1"/>
    <col min="11" max="16384" width="8.66666666666667" style="28"/>
  </cols>
  <sheetData>
    <row r="1" ht="22" customHeight="1" spans="1:1">
      <c r="A1" s="5" t="s">
        <v>3660</v>
      </c>
    </row>
    <row r="2" s="3" customFormat="1" ht="20.25" spans="1:10">
      <c r="A2" s="8" t="s">
        <v>3661</v>
      </c>
      <c r="B2" s="8"/>
      <c r="C2" s="8"/>
      <c r="D2" s="8"/>
      <c r="E2" s="8"/>
      <c r="F2" s="8"/>
      <c r="G2" s="8"/>
      <c r="H2" s="8"/>
      <c r="I2" s="25"/>
      <c r="J2" s="8"/>
    </row>
    <row r="3" ht="20.25" spans="1:10">
      <c r="A3" s="9"/>
      <c r="B3" s="9"/>
      <c r="C3" s="9"/>
      <c r="G3" s="10"/>
      <c r="H3" s="9"/>
      <c r="I3" s="26"/>
      <c r="J3" s="7" t="s">
        <v>2</v>
      </c>
    </row>
    <row r="4" spans="1:10">
      <c r="A4" s="11" t="s">
        <v>4</v>
      </c>
      <c r="B4" s="11" t="s">
        <v>128</v>
      </c>
      <c r="C4" s="11" t="s">
        <v>129</v>
      </c>
      <c r="D4" s="12" t="s">
        <v>5</v>
      </c>
      <c r="E4" s="12"/>
      <c r="F4" s="12"/>
      <c r="G4" s="11" t="s">
        <v>130</v>
      </c>
      <c r="H4" s="11"/>
      <c r="I4" s="11"/>
      <c r="J4" s="11"/>
    </row>
    <row r="5" ht="42.75" spans="1:10">
      <c r="A5" s="11"/>
      <c r="B5" s="11"/>
      <c r="C5" s="11"/>
      <c r="D5" s="12" t="s">
        <v>6</v>
      </c>
      <c r="E5" s="12" t="s">
        <v>7</v>
      </c>
      <c r="F5" s="12" t="s">
        <v>8</v>
      </c>
      <c r="G5" s="11" t="s">
        <v>131</v>
      </c>
      <c r="H5" s="11" t="s">
        <v>132</v>
      </c>
      <c r="I5" s="11" t="s">
        <v>133</v>
      </c>
      <c r="J5" s="11" t="s">
        <v>134</v>
      </c>
    </row>
    <row r="6" s="3" customFormat="1" ht="30" customHeight="1" spans="1:10">
      <c r="A6" s="17" t="s">
        <v>6</v>
      </c>
      <c r="B6" s="17"/>
      <c r="C6" s="17"/>
      <c r="D6" s="18">
        <f>D7+D9+D15+D46+D49+D51+D56+D81+D85+D93+D95+D102+D106+D112+D120+D124+D129</f>
        <v>277.5</v>
      </c>
      <c r="E6" s="18"/>
      <c r="F6" s="18">
        <f>F7+F9+F15+F46+F49+F51+F56+F81+F85+F93+F95+F102+F106+F112+F120+F124+F129</f>
        <v>277.5</v>
      </c>
      <c r="G6" s="17"/>
      <c r="H6" s="19"/>
      <c r="I6" s="19"/>
      <c r="J6" s="19"/>
    </row>
    <row r="7" s="28" customFormat="1" ht="30" customHeight="1" spans="1:10">
      <c r="A7" s="1" t="s">
        <v>17</v>
      </c>
      <c r="B7" s="29"/>
      <c r="C7" s="29"/>
      <c r="D7" s="4">
        <v>2.5</v>
      </c>
      <c r="E7" s="4"/>
      <c r="F7" s="4">
        <v>2.5</v>
      </c>
      <c r="G7" s="29"/>
      <c r="H7" s="11"/>
      <c r="I7" s="11"/>
      <c r="J7" s="11"/>
    </row>
    <row r="8" s="28" customFormat="1" ht="30" customHeight="1" spans="1:10">
      <c r="A8" s="1"/>
      <c r="B8" s="30" t="s">
        <v>3662</v>
      </c>
      <c r="C8" s="11" t="s">
        <v>152</v>
      </c>
      <c r="D8" s="12">
        <v>2.5</v>
      </c>
      <c r="E8" s="12"/>
      <c r="F8" s="12">
        <v>2.5</v>
      </c>
      <c r="G8" s="1"/>
      <c r="H8" s="11" t="s">
        <v>153</v>
      </c>
      <c r="I8" s="11" t="s">
        <v>138</v>
      </c>
      <c r="J8" s="27" t="s">
        <v>139</v>
      </c>
    </row>
    <row r="9" s="28" customFormat="1" ht="30" customHeight="1" spans="1:10">
      <c r="A9" s="1" t="s">
        <v>19</v>
      </c>
      <c r="B9" s="30"/>
      <c r="C9" s="11"/>
      <c r="D9" s="12">
        <f>SUM(D10:D14)</f>
        <v>12.5</v>
      </c>
      <c r="E9" s="12"/>
      <c r="F9" s="12">
        <f>SUM(F10:F14)</f>
        <v>12.5</v>
      </c>
      <c r="G9" s="1"/>
      <c r="H9" s="11"/>
      <c r="I9" s="11"/>
      <c r="J9" s="27"/>
    </row>
    <row r="10" s="28" customFormat="1" ht="30" customHeight="1" spans="1:10">
      <c r="A10" s="1"/>
      <c r="B10" s="30" t="s">
        <v>3663</v>
      </c>
      <c r="C10" s="11" t="s">
        <v>152</v>
      </c>
      <c r="D10" s="12">
        <v>2.5</v>
      </c>
      <c r="E10" s="12"/>
      <c r="F10" s="12">
        <v>2.5</v>
      </c>
      <c r="G10" s="1"/>
      <c r="H10" s="11" t="s">
        <v>153</v>
      </c>
      <c r="I10" s="11" t="s">
        <v>138</v>
      </c>
      <c r="J10" s="27" t="s">
        <v>139</v>
      </c>
    </row>
    <row r="11" s="28" customFormat="1" ht="30" customHeight="1" spans="1:10">
      <c r="A11" s="1"/>
      <c r="B11" s="30" t="s">
        <v>3664</v>
      </c>
      <c r="C11" s="11" t="s">
        <v>152</v>
      </c>
      <c r="D11" s="12">
        <v>2.5</v>
      </c>
      <c r="E11" s="12"/>
      <c r="F11" s="12">
        <v>2.5</v>
      </c>
      <c r="G11" s="1"/>
      <c r="H11" s="11" t="s">
        <v>153</v>
      </c>
      <c r="I11" s="11" t="s">
        <v>138</v>
      </c>
      <c r="J11" s="27" t="s">
        <v>139</v>
      </c>
    </row>
    <row r="12" s="28" customFormat="1" ht="30" customHeight="1" spans="1:10">
      <c r="A12" s="1"/>
      <c r="B12" s="30" t="s">
        <v>3665</v>
      </c>
      <c r="C12" s="11" t="s">
        <v>152</v>
      </c>
      <c r="D12" s="12">
        <v>2.5</v>
      </c>
      <c r="E12" s="12"/>
      <c r="F12" s="12">
        <v>2.5</v>
      </c>
      <c r="G12" s="1"/>
      <c r="H12" s="11" t="s">
        <v>153</v>
      </c>
      <c r="I12" s="11" t="s">
        <v>138</v>
      </c>
      <c r="J12" s="27" t="s">
        <v>139</v>
      </c>
    </row>
    <row r="13" s="28" customFormat="1" ht="30" customHeight="1" spans="1:10">
      <c r="A13" s="1"/>
      <c r="B13" s="30" t="s">
        <v>3666</v>
      </c>
      <c r="C13" s="11" t="s">
        <v>152</v>
      </c>
      <c r="D13" s="12">
        <v>2.5</v>
      </c>
      <c r="E13" s="12"/>
      <c r="F13" s="12">
        <v>2.5</v>
      </c>
      <c r="G13" s="1"/>
      <c r="H13" s="11" t="s">
        <v>153</v>
      </c>
      <c r="I13" s="11" t="s">
        <v>138</v>
      </c>
      <c r="J13" s="27" t="s">
        <v>139</v>
      </c>
    </row>
    <row r="14" s="28" customFormat="1" ht="30" customHeight="1" spans="1:10">
      <c r="A14" s="1"/>
      <c r="B14" s="30" t="s">
        <v>3667</v>
      </c>
      <c r="C14" s="11" t="s">
        <v>152</v>
      </c>
      <c r="D14" s="12">
        <v>2.5</v>
      </c>
      <c r="E14" s="12"/>
      <c r="F14" s="12">
        <v>2.5</v>
      </c>
      <c r="G14" s="1"/>
      <c r="H14" s="11" t="s">
        <v>153</v>
      </c>
      <c r="I14" s="11" t="s">
        <v>138</v>
      </c>
      <c r="J14" s="27" t="s">
        <v>139</v>
      </c>
    </row>
    <row r="15" s="28" customFormat="1" ht="30" customHeight="1" spans="1:10">
      <c r="A15" s="1" t="s">
        <v>20</v>
      </c>
      <c r="B15" s="30"/>
      <c r="C15" s="11"/>
      <c r="D15" s="12">
        <f>SUM(D16:D45)</f>
        <v>75</v>
      </c>
      <c r="E15" s="12"/>
      <c r="F15" s="12">
        <f>SUM(F16:F45)</f>
        <v>75</v>
      </c>
      <c r="G15" s="1"/>
      <c r="H15" s="11"/>
      <c r="I15" s="11"/>
      <c r="J15" s="27"/>
    </row>
    <row r="16" s="28" customFormat="1" ht="30" customHeight="1" spans="1:10">
      <c r="A16" s="1"/>
      <c r="B16" s="30" t="s">
        <v>3668</v>
      </c>
      <c r="C16" s="11" t="s">
        <v>152</v>
      </c>
      <c r="D16" s="12">
        <v>2.5</v>
      </c>
      <c r="E16" s="12"/>
      <c r="F16" s="12">
        <v>2.5</v>
      </c>
      <c r="G16" s="1"/>
      <c r="H16" s="11" t="s">
        <v>153</v>
      </c>
      <c r="I16" s="11" t="s">
        <v>138</v>
      </c>
      <c r="J16" s="27" t="s">
        <v>139</v>
      </c>
    </row>
    <row r="17" s="28" customFormat="1" ht="30" customHeight="1" spans="1:10">
      <c r="A17" s="1"/>
      <c r="B17" s="30" t="s">
        <v>3669</v>
      </c>
      <c r="C17" s="11" t="s">
        <v>152</v>
      </c>
      <c r="D17" s="12">
        <v>2.5</v>
      </c>
      <c r="E17" s="12"/>
      <c r="F17" s="12">
        <v>2.5</v>
      </c>
      <c r="G17" s="1"/>
      <c r="H17" s="11" t="s">
        <v>153</v>
      </c>
      <c r="I17" s="11" t="s">
        <v>138</v>
      </c>
      <c r="J17" s="27" t="s">
        <v>139</v>
      </c>
    </row>
    <row r="18" s="28" customFormat="1" ht="30" customHeight="1" spans="1:10">
      <c r="A18" s="1"/>
      <c r="B18" s="30" t="s">
        <v>3670</v>
      </c>
      <c r="C18" s="11" t="s">
        <v>152</v>
      </c>
      <c r="D18" s="12">
        <v>2.5</v>
      </c>
      <c r="E18" s="12"/>
      <c r="F18" s="12">
        <v>2.5</v>
      </c>
      <c r="G18" s="1"/>
      <c r="H18" s="11" t="s">
        <v>153</v>
      </c>
      <c r="I18" s="11" t="s">
        <v>138</v>
      </c>
      <c r="J18" s="27" t="s">
        <v>139</v>
      </c>
    </row>
    <row r="19" s="28" customFormat="1" ht="30" customHeight="1" spans="1:10">
      <c r="A19" s="1"/>
      <c r="B19" s="30" t="s">
        <v>3671</v>
      </c>
      <c r="C19" s="11" t="s">
        <v>152</v>
      </c>
      <c r="D19" s="12">
        <v>2.5</v>
      </c>
      <c r="E19" s="12"/>
      <c r="F19" s="12">
        <v>2.5</v>
      </c>
      <c r="G19" s="1"/>
      <c r="H19" s="11" t="s">
        <v>153</v>
      </c>
      <c r="I19" s="11" t="s">
        <v>138</v>
      </c>
      <c r="J19" s="27" t="s">
        <v>139</v>
      </c>
    </row>
    <row r="20" s="28" customFormat="1" ht="30" customHeight="1" spans="1:10">
      <c r="A20" s="1"/>
      <c r="B20" s="30" t="s">
        <v>3672</v>
      </c>
      <c r="C20" s="11" t="s">
        <v>152</v>
      </c>
      <c r="D20" s="12">
        <v>2.5</v>
      </c>
      <c r="E20" s="12"/>
      <c r="F20" s="12">
        <v>2.5</v>
      </c>
      <c r="G20" s="1"/>
      <c r="H20" s="11" t="s">
        <v>153</v>
      </c>
      <c r="I20" s="11" t="s">
        <v>138</v>
      </c>
      <c r="J20" s="27" t="s">
        <v>139</v>
      </c>
    </row>
    <row r="21" s="28" customFormat="1" ht="30" customHeight="1" spans="1:10">
      <c r="A21" s="1"/>
      <c r="B21" s="30" t="s">
        <v>3673</v>
      </c>
      <c r="C21" s="11" t="s">
        <v>152</v>
      </c>
      <c r="D21" s="12">
        <v>2.5</v>
      </c>
      <c r="E21" s="12"/>
      <c r="F21" s="12">
        <v>2.5</v>
      </c>
      <c r="G21" s="1"/>
      <c r="H21" s="11" t="s">
        <v>153</v>
      </c>
      <c r="I21" s="11" t="s">
        <v>138</v>
      </c>
      <c r="J21" s="27" t="s">
        <v>139</v>
      </c>
    </row>
    <row r="22" s="28" customFormat="1" ht="30" customHeight="1" spans="1:10">
      <c r="A22" s="1"/>
      <c r="B22" s="30" t="s">
        <v>3674</v>
      </c>
      <c r="C22" s="11" t="s">
        <v>152</v>
      </c>
      <c r="D22" s="12">
        <v>2.5</v>
      </c>
      <c r="E22" s="12"/>
      <c r="F22" s="12">
        <v>2.5</v>
      </c>
      <c r="G22" s="1"/>
      <c r="H22" s="11" t="s">
        <v>153</v>
      </c>
      <c r="I22" s="11" t="s">
        <v>138</v>
      </c>
      <c r="J22" s="27" t="s">
        <v>139</v>
      </c>
    </row>
    <row r="23" s="28" customFormat="1" ht="30" customHeight="1" spans="1:10">
      <c r="A23" s="1"/>
      <c r="B23" s="30" t="s">
        <v>3675</v>
      </c>
      <c r="C23" s="11" t="s">
        <v>152</v>
      </c>
      <c r="D23" s="12">
        <v>2.5</v>
      </c>
      <c r="E23" s="12"/>
      <c r="F23" s="12">
        <v>2.5</v>
      </c>
      <c r="G23" s="1"/>
      <c r="H23" s="11" t="s">
        <v>153</v>
      </c>
      <c r="I23" s="11" t="s">
        <v>138</v>
      </c>
      <c r="J23" s="27" t="s">
        <v>139</v>
      </c>
    </row>
    <row r="24" s="28" customFormat="1" ht="30" customHeight="1" spans="1:10">
      <c r="A24" s="1"/>
      <c r="B24" s="30" t="s">
        <v>3676</v>
      </c>
      <c r="C24" s="11" t="s">
        <v>152</v>
      </c>
      <c r="D24" s="12">
        <v>2.5</v>
      </c>
      <c r="E24" s="12"/>
      <c r="F24" s="12">
        <v>2.5</v>
      </c>
      <c r="G24" s="1"/>
      <c r="H24" s="11" t="s">
        <v>153</v>
      </c>
      <c r="I24" s="11" t="s">
        <v>138</v>
      </c>
      <c r="J24" s="27" t="s">
        <v>139</v>
      </c>
    </row>
    <row r="25" s="28" customFormat="1" ht="30" customHeight="1" spans="1:10">
      <c r="A25" s="1"/>
      <c r="B25" s="30" t="s">
        <v>3677</v>
      </c>
      <c r="C25" s="11" t="s">
        <v>152</v>
      </c>
      <c r="D25" s="12">
        <v>2.5</v>
      </c>
      <c r="E25" s="12"/>
      <c r="F25" s="12">
        <v>2.5</v>
      </c>
      <c r="G25" s="1"/>
      <c r="H25" s="11" t="s">
        <v>153</v>
      </c>
      <c r="I25" s="11" t="s">
        <v>138</v>
      </c>
      <c r="J25" s="27" t="s">
        <v>139</v>
      </c>
    </row>
    <row r="26" s="28" customFormat="1" ht="30" customHeight="1" spans="1:10">
      <c r="A26" s="1"/>
      <c r="B26" s="30" t="s">
        <v>3678</v>
      </c>
      <c r="C26" s="11" t="s">
        <v>152</v>
      </c>
      <c r="D26" s="12">
        <v>2.5</v>
      </c>
      <c r="E26" s="12"/>
      <c r="F26" s="12">
        <v>2.5</v>
      </c>
      <c r="G26" s="1"/>
      <c r="H26" s="11" t="s">
        <v>153</v>
      </c>
      <c r="I26" s="11" t="s">
        <v>138</v>
      </c>
      <c r="J26" s="27" t="s">
        <v>139</v>
      </c>
    </row>
    <row r="27" s="28" customFormat="1" ht="30" customHeight="1" spans="1:10">
      <c r="A27" s="1"/>
      <c r="B27" s="30" t="s">
        <v>3679</v>
      </c>
      <c r="C27" s="11" t="s">
        <v>152</v>
      </c>
      <c r="D27" s="12">
        <v>2.5</v>
      </c>
      <c r="E27" s="12"/>
      <c r="F27" s="12">
        <v>2.5</v>
      </c>
      <c r="G27" s="1"/>
      <c r="H27" s="11" t="s">
        <v>153</v>
      </c>
      <c r="I27" s="11" t="s">
        <v>138</v>
      </c>
      <c r="J27" s="27" t="s">
        <v>139</v>
      </c>
    </row>
    <row r="28" s="28" customFormat="1" ht="30" customHeight="1" spans="1:10">
      <c r="A28" s="1"/>
      <c r="B28" s="30" t="s">
        <v>3680</v>
      </c>
      <c r="C28" s="11" t="s">
        <v>152</v>
      </c>
      <c r="D28" s="12">
        <v>2.5</v>
      </c>
      <c r="E28" s="12"/>
      <c r="F28" s="12">
        <v>2.5</v>
      </c>
      <c r="G28" s="1"/>
      <c r="H28" s="11" t="s">
        <v>153</v>
      </c>
      <c r="I28" s="11" t="s">
        <v>138</v>
      </c>
      <c r="J28" s="27" t="s">
        <v>139</v>
      </c>
    </row>
    <row r="29" s="28" customFormat="1" ht="30" customHeight="1" spans="1:10">
      <c r="A29" s="1"/>
      <c r="B29" s="30" t="s">
        <v>3681</v>
      </c>
      <c r="C29" s="11" t="s">
        <v>152</v>
      </c>
      <c r="D29" s="12">
        <v>2.5</v>
      </c>
      <c r="E29" s="12"/>
      <c r="F29" s="12">
        <v>2.5</v>
      </c>
      <c r="G29" s="1"/>
      <c r="H29" s="11" t="s">
        <v>153</v>
      </c>
      <c r="I29" s="11" t="s">
        <v>138</v>
      </c>
      <c r="J29" s="27" t="s">
        <v>139</v>
      </c>
    </row>
    <row r="30" s="28" customFormat="1" ht="30" customHeight="1" spans="1:10">
      <c r="A30" s="1"/>
      <c r="B30" s="30" t="s">
        <v>3682</v>
      </c>
      <c r="C30" s="11" t="s">
        <v>152</v>
      </c>
      <c r="D30" s="12">
        <v>2.5</v>
      </c>
      <c r="E30" s="12"/>
      <c r="F30" s="12">
        <v>2.5</v>
      </c>
      <c r="G30" s="1"/>
      <c r="H30" s="11" t="s">
        <v>153</v>
      </c>
      <c r="I30" s="11" t="s">
        <v>138</v>
      </c>
      <c r="J30" s="27" t="s">
        <v>139</v>
      </c>
    </row>
    <row r="31" s="28" customFormat="1" ht="30" customHeight="1" spans="1:10">
      <c r="A31" s="1"/>
      <c r="B31" s="30" t="s">
        <v>3683</v>
      </c>
      <c r="C31" s="11" t="s">
        <v>152</v>
      </c>
      <c r="D31" s="12">
        <v>2.5</v>
      </c>
      <c r="E31" s="12"/>
      <c r="F31" s="12">
        <v>2.5</v>
      </c>
      <c r="G31" s="1"/>
      <c r="H31" s="11" t="s">
        <v>153</v>
      </c>
      <c r="I31" s="11" t="s">
        <v>138</v>
      </c>
      <c r="J31" s="27" t="s">
        <v>139</v>
      </c>
    </row>
    <row r="32" s="28" customFormat="1" ht="30" customHeight="1" spans="1:10">
      <c r="A32" s="1"/>
      <c r="B32" s="30" t="s">
        <v>3684</v>
      </c>
      <c r="C32" s="11" t="s">
        <v>152</v>
      </c>
      <c r="D32" s="12">
        <v>2.5</v>
      </c>
      <c r="E32" s="12"/>
      <c r="F32" s="12">
        <v>2.5</v>
      </c>
      <c r="G32" s="1"/>
      <c r="H32" s="11" t="s">
        <v>153</v>
      </c>
      <c r="I32" s="11" t="s">
        <v>138</v>
      </c>
      <c r="J32" s="27" t="s">
        <v>139</v>
      </c>
    </row>
    <row r="33" s="28" customFormat="1" ht="30" customHeight="1" spans="1:10">
      <c r="A33" s="1"/>
      <c r="B33" s="30" t="s">
        <v>3685</v>
      </c>
      <c r="C33" s="11" t="s">
        <v>152</v>
      </c>
      <c r="D33" s="12">
        <v>2.5</v>
      </c>
      <c r="E33" s="12"/>
      <c r="F33" s="12">
        <v>2.5</v>
      </c>
      <c r="G33" s="1"/>
      <c r="H33" s="11" t="s">
        <v>153</v>
      </c>
      <c r="I33" s="11" t="s">
        <v>138</v>
      </c>
      <c r="J33" s="27" t="s">
        <v>139</v>
      </c>
    </row>
    <row r="34" s="28" customFormat="1" ht="30" customHeight="1" spans="1:10">
      <c r="A34" s="1"/>
      <c r="B34" s="30" t="s">
        <v>3686</v>
      </c>
      <c r="C34" s="11" t="s">
        <v>152</v>
      </c>
      <c r="D34" s="12">
        <v>2.5</v>
      </c>
      <c r="E34" s="12"/>
      <c r="F34" s="12">
        <v>2.5</v>
      </c>
      <c r="G34" s="1"/>
      <c r="H34" s="11" t="s">
        <v>153</v>
      </c>
      <c r="I34" s="11" t="s">
        <v>138</v>
      </c>
      <c r="J34" s="27" t="s">
        <v>139</v>
      </c>
    </row>
    <row r="35" s="28" customFormat="1" ht="30" customHeight="1" spans="1:10">
      <c r="A35" s="1"/>
      <c r="B35" s="30" t="s">
        <v>3687</v>
      </c>
      <c r="C35" s="11" t="s">
        <v>152</v>
      </c>
      <c r="D35" s="12">
        <v>2.5</v>
      </c>
      <c r="E35" s="12"/>
      <c r="F35" s="12">
        <v>2.5</v>
      </c>
      <c r="G35" s="1"/>
      <c r="H35" s="11" t="s">
        <v>153</v>
      </c>
      <c r="I35" s="11" t="s">
        <v>138</v>
      </c>
      <c r="J35" s="27" t="s">
        <v>139</v>
      </c>
    </row>
    <row r="36" s="28" customFormat="1" ht="30" customHeight="1" spans="1:10">
      <c r="A36" s="1"/>
      <c r="B36" s="30" t="s">
        <v>3688</v>
      </c>
      <c r="C36" s="11" t="s">
        <v>152</v>
      </c>
      <c r="D36" s="12">
        <v>2.5</v>
      </c>
      <c r="E36" s="12"/>
      <c r="F36" s="12">
        <v>2.5</v>
      </c>
      <c r="G36" s="1"/>
      <c r="H36" s="11" t="s">
        <v>153</v>
      </c>
      <c r="I36" s="11" t="s">
        <v>138</v>
      </c>
      <c r="J36" s="27" t="s">
        <v>139</v>
      </c>
    </row>
    <row r="37" s="28" customFormat="1" ht="30" customHeight="1" spans="1:10">
      <c r="A37" s="1"/>
      <c r="B37" s="30" t="s">
        <v>3689</v>
      </c>
      <c r="C37" s="11" t="s">
        <v>152</v>
      </c>
      <c r="D37" s="12">
        <v>2.5</v>
      </c>
      <c r="E37" s="12"/>
      <c r="F37" s="12">
        <v>2.5</v>
      </c>
      <c r="G37" s="1"/>
      <c r="H37" s="11" t="s">
        <v>153</v>
      </c>
      <c r="I37" s="11" t="s">
        <v>138</v>
      </c>
      <c r="J37" s="27" t="s">
        <v>139</v>
      </c>
    </row>
    <row r="38" s="28" customFormat="1" ht="30" customHeight="1" spans="1:10">
      <c r="A38" s="1"/>
      <c r="B38" s="30" t="s">
        <v>3690</v>
      </c>
      <c r="C38" s="11" t="s">
        <v>152</v>
      </c>
      <c r="D38" s="12">
        <v>2.5</v>
      </c>
      <c r="E38" s="12"/>
      <c r="F38" s="12">
        <v>2.5</v>
      </c>
      <c r="G38" s="1"/>
      <c r="H38" s="11" t="s">
        <v>153</v>
      </c>
      <c r="I38" s="11" t="s">
        <v>138</v>
      </c>
      <c r="J38" s="27" t="s">
        <v>139</v>
      </c>
    </row>
    <row r="39" s="28" customFormat="1" ht="30" customHeight="1" spans="1:10">
      <c r="A39" s="1"/>
      <c r="B39" s="30" t="s">
        <v>3691</v>
      </c>
      <c r="C39" s="11" t="s">
        <v>152</v>
      </c>
      <c r="D39" s="12">
        <v>2.5</v>
      </c>
      <c r="E39" s="12"/>
      <c r="F39" s="12">
        <v>2.5</v>
      </c>
      <c r="G39" s="1"/>
      <c r="H39" s="11" t="s">
        <v>153</v>
      </c>
      <c r="I39" s="11" t="s">
        <v>138</v>
      </c>
      <c r="J39" s="27" t="s">
        <v>139</v>
      </c>
    </row>
    <row r="40" s="28" customFormat="1" ht="30" customHeight="1" spans="1:10">
      <c r="A40" s="1"/>
      <c r="B40" s="30" t="s">
        <v>3692</v>
      </c>
      <c r="C40" s="11" t="s">
        <v>152</v>
      </c>
      <c r="D40" s="12">
        <v>2.5</v>
      </c>
      <c r="E40" s="12"/>
      <c r="F40" s="12">
        <v>2.5</v>
      </c>
      <c r="G40" s="1"/>
      <c r="H40" s="11" t="s">
        <v>153</v>
      </c>
      <c r="I40" s="11" t="s">
        <v>138</v>
      </c>
      <c r="J40" s="27" t="s">
        <v>139</v>
      </c>
    </row>
    <row r="41" s="28" customFormat="1" ht="30" customHeight="1" spans="1:10">
      <c r="A41" s="1"/>
      <c r="B41" s="30" t="s">
        <v>3693</v>
      </c>
      <c r="C41" s="11" t="s">
        <v>152</v>
      </c>
      <c r="D41" s="12">
        <v>2.5</v>
      </c>
      <c r="E41" s="12"/>
      <c r="F41" s="12">
        <v>2.5</v>
      </c>
      <c r="G41" s="1"/>
      <c r="H41" s="11" t="s">
        <v>153</v>
      </c>
      <c r="I41" s="11" t="s">
        <v>138</v>
      </c>
      <c r="J41" s="27" t="s">
        <v>139</v>
      </c>
    </row>
    <row r="42" s="28" customFormat="1" ht="30" customHeight="1" spans="1:10">
      <c r="A42" s="1"/>
      <c r="B42" s="30" t="s">
        <v>3694</v>
      </c>
      <c r="C42" s="11" t="s">
        <v>152</v>
      </c>
      <c r="D42" s="12">
        <v>2.5</v>
      </c>
      <c r="E42" s="12"/>
      <c r="F42" s="12">
        <v>2.5</v>
      </c>
      <c r="G42" s="1"/>
      <c r="H42" s="11" t="s">
        <v>153</v>
      </c>
      <c r="I42" s="11" t="s">
        <v>138</v>
      </c>
      <c r="J42" s="27" t="s">
        <v>139</v>
      </c>
    </row>
    <row r="43" s="28" customFormat="1" ht="30" customHeight="1" spans="1:10">
      <c r="A43" s="1"/>
      <c r="B43" s="30" t="s">
        <v>3695</v>
      </c>
      <c r="C43" s="11" t="s">
        <v>152</v>
      </c>
      <c r="D43" s="12">
        <v>2.5</v>
      </c>
      <c r="E43" s="12"/>
      <c r="F43" s="12">
        <v>2.5</v>
      </c>
      <c r="G43" s="1"/>
      <c r="H43" s="11" t="s">
        <v>153</v>
      </c>
      <c r="I43" s="11" t="s">
        <v>138</v>
      </c>
      <c r="J43" s="27" t="s">
        <v>139</v>
      </c>
    </row>
    <row r="44" s="28" customFormat="1" ht="30" customHeight="1" spans="1:10">
      <c r="A44" s="1"/>
      <c r="B44" s="30" t="s">
        <v>3696</v>
      </c>
      <c r="C44" s="11" t="s">
        <v>152</v>
      </c>
      <c r="D44" s="12">
        <v>2.5</v>
      </c>
      <c r="E44" s="12"/>
      <c r="F44" s="12">
        <v>2.5</v>
      </c>
      <c r="G44" s="1"/>
      <c r="H44" s="11" t="s">
        <v>153</v>
      </c>
      <c r="I44" s="11" t="s">
        <v>138</v>
      </c>
      <c r="J44" s="27" t="s">
        <v>139</v>
      </c>
    </row>
    <row r="45" s="28" customFormat="1" ht="30" customHeight="1" spans="1:10">
      <c r="A45" s="1"/>
      <c r="B45" s="30" t="s">
        <v>3697</v>
      </c>
      <c r="C45" s="11" t="s">
        <v>152</v>
      </c>
      <c r="D45" s="12">
        <v>2.5</v>
      </c>
      <c r="E45" s="12"/>
      <c r="F45" s="12">
        <v>2.5</v>
      </c>
      <c r="G45" s="1"/>
      <c r="H45" s="11" t="s">
        <v>153</v>
      </c>
      <c r="I45" s="11" t="s">
        <v>138</v>
      </c>
      <c r="J45" s="27" t="s">
        <v>139</v>
      </c>
    </row>
    <row r="46" s="28" customFormat="1" ht="30" customHeight="1" spans="1:10">
      <c r="A46" s="1" t="s">
        <v>22</v>
      </c>
      <c r="B46" s="30"/>
      <c r="C46" s="11"/>
      <c r="D46" s="12">
        <f>SUM(D47:D48)</f>
        <v>5</v>
      </c>
      <c r="E46" s="12"/>
      <c r="F46" s="12">
        <f>SUM(F47:F48)</f>
        <v>5</v>
      </c>
      <c r="G46" s="1"/>
      <c r="H46" s="11"/>
      <c r="I46" s="11"/>
      <c r="J46" s="27"/>
    </row>
    <row r="47" s="28" customFormat="1" ht="30" customHeight="1" spans="1:10">
      <c r="A47" s="1"/>
      <c r="B47" s="30" t="s">
        <v>3698</v>
      </c>
      <c r="C47" s="11" t="s">
        <v>152</v>
      </c>
      <c r="D47" s="12">
        <v>2.5</v>
      </c>
      <c r="E47" s="12"/>
      <c r="F47" s="12">
        <v>2.5</v>
      </c>
      <c r="G47" s="1"/>
      <c r="H47" s="11" t="s">
        <v>153</v>
      </c>
      <c r="I47" s="11" t="s">
        <v>138</v>
      </c>
      <c r="J47" s="27" t="s">
        <v>139</v>
      </c>
    </row>
    <row r="48" s="28" customFormat="1" ht="30" customHeight="1" spans="1:10">
      <c r="A48" s="1"/>
      <c r="B48" s="30" t="s">
        <v>3699</v>
      </c>
      <c r="C48" s="11" t="s">
        <v>152</v>
      </c>
      <c r="D48" s="12">
        <v>2.5</v>
      </c>
      <c r="E48" s="12"/>
      <c r="F48" s="12">
        <v>2.5</v>
      </c>
      <c r="G48" s="1"/>
      <c r="H48" s="11" t="s">
        <v>153</v>
      </c>
      <c r="I48" s="11" t="s">
        <v>138</v>
      </c>
      <c r="J48" s="27" t="s">
        <v>139</v>
      </c>
    </row>
    <row r="49" s="28" customFormat="1" ht="30" customHeight="1" spans="1:10">
      <c r="A49" s="1" t="s">
        <v>26</v>
      </c>
      <c r="B49" s="30"/>
      <c r="C49" s="11"/>
      <c r="D49" s="12">
        <v>2.5</v>
      </c>
      <c r="E49" s="12"/>
      <c r="F49" s="12">
        <v>2.5</v>
      </c>
      <c r="G49" s="1"/>
      <c r="H49" s="11"/>
      <c r="I49" s="11"/>
      <c r="J49" s="27"/>
    </row>
    <row r="50" s="28" customFormat="1" ht="30" customHeight="1" spans="1:10">
      <c r="A50" s="1"/>
      <c r="B50" s="30" t="s">
        <v>3700</v>
      </c>
      <c r="C50" s="11" t="s">
        <v>152</v>
      </c>
      <c r="D50" s="12">
        <v>2.5</v>
      </c>
      <c r="E50" s="12"/>
      <c r="F50" s="12">
        <v>2.5</v>
      </c>
      <c r="G50" s="1"/>
      <c r="H50" s="11" t="s">
        <v>153</v>
      </c>
      <c r="I50" s="11" t="s">
        <v>138</v>
      </c>
      <c r="J50" s="27" t="s">
        <v>139</v>
      </c>
    </row>
    <row r="51" s="28" customFormat="1" ht="30" customHeight="1" spans="1:10">
      <c r="A51" s="1" t="s">
        <v>27</v>
      </c>
      <c r="B51" s="30"/>
      <c r="C51" s="11"/>
      <c r="D51" s="12">
        <f>SUM(D52:D55)</f>
        <v>10</v>
      </c>
      <c r="E51" s="12"/>
      <c r="F51" s="12">
        <f>SUM(F52:F55)</f>
        <v>10</v>
      </c>
      <c r="G51" s="1"/>
      <c r="H51" s="11"/>
      <c r="I51" s="11"/>
      <c r="J51" s="27"/>
    </row>
    <row r="52" s="28" customFormat="1" ht="30" customHeight="1" spans="1:10">
      <c r="A52" s="1"/>
      <c r="B52" s="30" t="s">
        <v>3701</v>
      </c>
      <c r="C52" s="11" t="s">
        <v>152</v>
      </c>
      <c r="D52" s="12">
        <v>2.5</v>
      </c>
      <c r="E52" s="12"/>
      <c r="F52" s="12">
        <v>2.5</v>
      </c>
      <c r="G52" s="1"/>
      <c r="H52" s="11" t="s">
        <v>153</v>
      </c>
      <c r="I52" s="11" t="s">
        <v>138</v>
      </c>
      <c r="J52" s="27" t="s">
        <v>139</v>
      </c>
    </row>
    <row r="53" s="28" customFormat="1" ht="30" customHeight="1" spans="1:10">
      <c r="A53" s="1"/>
      <c r="B53" s="30" t="s">
        <v>3702</v>
      </c>
      <c r="C53" s="11" t="s">
        <v>152</v>
      </c>
      <c r="D53" s="12">
        <v>2.5</v>
      </c>
      <c r="E53" s="12"/>
      <c r="F53" s="12">
        <v>2.5</v>
      </c>
      <c r="G53" s="1"/>
      <c r="H53" s="11" t="s">
        <v>153</v>
      </c>
      <c r="I53" s="11" t="s">
        <v>138</v>
      </c>
      <c r="J53" s="27" t="s">
        <v>139</v>
      </c>
    </row>
    <row r="54" s="28" customFormat="1" ht="30" customHeight="1" spans="1:10">
      <c r="A54" s="1"/>
      <c r="B54" s="30" t="s">
        <v>3703</v>
      </c>
      <c r="C54" s="11" t="s">
        <v>152</v>
      </c>
      <c r="D54" s="12">
        <v>2.5</v>
      </c>
      <c r="E54" s="12"/>
      <c r="F54" s="12">
        <v>2.5</v>
      </c>
      <c r="G54" s="1"/>
      <c r="H54" s="11" t="s">
        <v>153</v>
      </c>
      <c r="I54" s="11" t="s">
        <v>138</v>
      </c>
      <c r="J54" s="27" t="s">
        <v>139</v>
      </c>
    </row>
    <row r="55" s="28" customFormat="1" ht="30" customHeight="1" spans="1:10">
      <c r="A55" s="1"/>
      <c r="B55" s="30" t="s">
        <v>3704</v>
      </c>
      <c r="C55" s="11" t="s">
        <v>152</v>
      </c>
      <c r="D55" s="12">
        <v>2.5</v>
      </c>
      <c r="E55" s="12"/>
      <c r="F55" s="12">
        <v>2.5</v>
      </c>
      <c r="G55" s="1"/>
      <c r="H55" s="11" t="s">
        <v>153</v>
      </c>
      <c r="I55" s="11" t="s">
        <v>138</v>
      </c>
      <c r="J55" s="27" t="s">
        <v>139</v>
      </c>
    </row>
    <row r="56" s="28" customFormat="1" ht="30" customHeight="1" spans="1:10">
      <c r="A56" s="1" t="s">
        <v>28</v>
      </c>
      <c r="B56" s="30"/>
      <c r="C56" s="11"/>
      <c r="D56" s="12">
        <f>SUM(D57:D80)</f>
        <v>60</v>
      </c>
      <c r="E56" s="12"/>
      <c r="F56" s="12">
        <f>SUM(F57:F80)</f>
        <v>60</v>
      </c>
      <c r="G56" s="1"/>
      <c r="H56" s="11"/>
      <c r="I56" s="11"/>
      <c r="J56" s="27"/>
    </row>
    <row r="57" s="28" customFormat="1" ht="30" customHeight="1" spans="1:10">
      <c r="A57" s="1"/>
      <c r="B57" s="30" t="s">
        <v>3705</v>
      </c>
      <c r="C57" s="11" t="s">
        <v>152</v>
      </c>
      <c r="D57" s="12">
        <v>2.5</v>
      </c>
      <c r="E57" s="12"/>
      <c r="F57" s="12">
        <v>2.5</v>
      </c>
      <c r="G57" s="1"/>
      <c r="H57" s="11" t="s">
        <v>153</v>
      </c>
      <c r="I57" s="11" t="s">
        <v>138</v>
      </c>
      <c r="J57" s="27" t="s">
        <v>139</v>
      </c>
    </row>
    <row r="58" s="28" customFormat="1" ht="30" customHeight="1" spans="1:10">
      <c r="A58" s="1"/>
      <c r="B58" s="30" t="s">
        <v>3706</v>
      </c>
      <c r="C58" s="11" t="s">
        <v>152</v>
      </c>
      <c r="D58" s="12">
        <v>2.5</v>
      </c>
      <c r="E58" s="12"/>
      <c r="F58" s="12">
        <v>2.5</v>
      </c>
      <c r="G58" s="1"/>
      <c r="H58" s="11" t="s">
        <v>153</v>
      </c>
      <c r="I58" s="11" t="s">
        <v>138</v>
      </c>
      <c r="J58" s="27" t="s">
        <v>139</v>
      </c>
    </row>
    <row r="59" s="28" customFormat="1" ht="30" customHeight="1" spans="1:10">
      <c r="A59" s="1"/>
      <c r="B59" s="30" t="s">
        <v>3707</v>
      </c>
      <c r="C59" s="11" t="s">
        <v>152</v>
      </c>
      <c r="D59" s="12">
        <v>2.5</v>
      </c>
      <c r="E59" s="12"/>
      <c r="F59" s="12">
        <v>2.5</v>
      </c>
      <c r="G59" s="1"/>
      <c r="H59" s="11" t="s">
        <v>153</v>
      </c>
      <c r="I59" s="11" t="s">
        <v>138</v>
      </c>
      <c r="J59" s="27" t="s">
        <v>139</v>
      </c>
    </row>
    <row r="60" s="28" customFormat="1" ht="30" customHeight="1" spans="1:10">
      <c r="A60" s="1"/>
      <c r="B60" s="30" t="s">
        <v>3708</v>
      </c>
      <c r="C60" s="11" t="s">
        <v>152</v>
      </c>
      <c r="D60" s="12">
        <v>2.5</v>
      </c>
      <c r="E60" s="12"/>
      <c r="F60" s="12">
        <v>2.5</v>
      </c>
      <c r="G60" s="1"/>
      <c r="H60" s="11" t="s">
        <v>153</v>
      </c>
      <c r="I60" s="11" t="s">
        <v>138</v>
      </c>
      <c r="J60" s="27" t="s">
        <v>139</v>
      </c>
    </row>
    <row r="61" s="28" customFormat="1" ht="30" customHeight="1" spans="1:10">
      <c r="A61" s="1"/>
      <c r="B61" s="30" t="s">
        <v>3709</v>
      </c>
      <c r="C61" s="11" t="s">
        <v>152</v>
      </c>
      <c r="D61" s="12">
        <v>2.5</v>
      </c>
      <c r="E61" s="12"/>
      <c r="F61" s="12">
        <v>2.5</v>
      </c>
      <c r="G61" s="1"/>
      <c r="H61" s="11" t="s">
        <v>153</v>
      </c>
      <c r="I61" s="11" t="s">
        <v>138</v>
      </c>
      <c r="J61" s="27" t="s">
        <v>139</v>
      </c>
    </row>
    <row r="62" s="28" customFormat="1" ht="30" customHeight="1" spans="1:10">
      <c r="A62" s="1"/>
      <c r="B62" s="30" t="s">
        <v>3710</v>
      </c>
      <c r="C62" s="11" t="s">
        <v>152</v>
      </c>
      <c r="D62" s="12">
        <v>2.5</v>
      </c>
      <c r="E62" s="12"/>
      <c r="F62" s="12">
        <v>2.5</v>
      </c>
      <c r="G62" s="1"/>
      <c r="H62" s="11" t="s">
        <v>153</v>
      </c>
      <c r="I62" s="11" t="s">
        <v>138</v>
      </c>
      <c r="J62" s="27" t="s">
        <v>139</v>
      </c>
    </row>
    <row r="63" s="28" customFormat="1" ht="30" customHeight="1" spans="1:10">
      <c r="A63" s="1"/>
      <c r="B63" s="30" t="s">
        <v>3711</v>
      </c>
      <c r="C63" s="11" t="s">
        <v>152</v>
      </c>
      <c r="D63" s="12">
        <v>2.5</v>
      </c>
      <c r="E63" s="12"/>
      <c r="F63" s="12">
        <v>2.5</v>
      </c>
      <c r="G63" s="1"/>
      <c r="H63" s="11" t="s">
        <v>153</v>
      </c>
      <c r="I63" s="11" t="s">
        <v>138</v>
      </c>
      <c r="J63" s="27" t="s">
        <v>139</v>
      </c>
    </row>
    <row r="64" s="28" customFormat="1" ht="30" customHeight="1" spans="1:10">
      <c r="A64" s="1"/>
      <c r="B64" s="30" t="s">
        <v>3712</v>
      </c>
      <c r="C64" s="11" t="s">
        <v>152</v>
      </c>
      <c r="D64" s="12">
        <v>2.5</v>
      </c>
      <c r="E64" s="12"/>
      <c r="F64" s="12">
        <v>2.5</v>
      </c>
      <c r="G64" s="1"/>
      <c r="H64" s="11" t="s">
        <v>153</v>
      </c>
      <c r="I64" s="11" t="s">
        <v>138</v>
      </c>
      <c r="J64" s="27" t="s">
        <v>139</v>
      </c>
    </row>
    <row r="65" s="28" customFormat="1" ht="30" customHeight="1" spans="1:10">
      <c r="A65" s="1"/>
      <c r="B65" s="30" t="s">
        <v>3713</v>
      </c>
      <c r="C65" s="11" t="s">
        <v>152</v>
      </c>
      <c r="D65" s="12">
        <v>2.5</v>
      </c>
      <c r="E65" s="12"/>
      <c r="F65" s="12">
        <v>2.5</v>
      </c>
      <c r="G65" s="1"/>
      <c r="H65" s="11" t="s">
        <v>153</v>
      </c>
      <c r="I65" s="11" t="s">
        <v>138</v>
      </c>
      <c r="J65" s="27" t="s">
        <v>139</v>
      </c>
    </row>
    <row r="66" s="28" customFormat="1" ht="30" customHeight="1" spans="1:10">
      <c r="A66" s="1"/>
      <c r="B66" s="30" t="s">
        <v>3714</v>
      </c>
      <c r="C66" s="11" t="s">
        <v>152</v>
      </c>
      <c r="D66" s="12">
        <v>2.5</v>
      </c>
      <c r="E66" s="12"/>
      <c r="F66" s="12">
        <v>2.5</v>
      </c>
      <c r="G66" s="1"/>
      <c r="H66" s="11" t="s">
        <v>153</v>
      </c>
      <c r="I66" s="11" t="s">
        <v>138</v>
      </c>
      <c r="J66" s="27" t="s">
        <v>139</v>
      </c>
    </row>
    <row r="67" s="28" customFormat="1" ht="30" customHeight="1" spans="1:10">
      <c r="A67" s="1"/>
      <c r="B67" s="30" t="s">
        <v>3715</v>
      </c>
      <c r="C67" s="11" t="s">
        <v>152</v>
      </c>
      <c r="D67" s="12">
        <v>2.5</v>
      </c>
      <c r="E67" s="12"/>
      <c r="F67" s="12">
        <v>2.5</v>
      </c>
      <c r="G67" s="1"/>
      <c r="H67" s="11" t="s">
        <v>153</v>
      </c>
      <c r="I67" s="11" t="s">
        <v>138</v>
      </c>
      <c r="J67" s="27" t="s">
        <v>139</v>
      </c>
    </row>
    <row r="68" s="28" customFormat="1" ht="30" customHeight="1" spans="1:10">
      <c r="A68" s="1"/>
      <c r="B68" s="30" t="s">
        <v>3716</v>
      </c>
      <c r="C68" s="11" t="s">
        <v>152</v>
      </c>
      <c r="D68" s="12">
        <v>2.5</v>
      </c>
      <c r="E68" s="12"/>
      <c r="F68" s="12">
        <v>2.5</v>
      </c>
      <c r="G68" s="1"/>
      <c r="H68" s="11" t="s">
        <v>153</v>
      </c>
      <c r="I68" s="11" t="s">
        <v>138</v>
      </c>
      <c r="J68" s="27" t="s">
        <v>139</v>
      </c>
    </row>
    <row r="69" s="28" customFormat="1" ht="30" customHeight="1" spans="1:10">
      <c r="A69" s="1"/>
      <c r="B69" s="30" t="s">
        <v>3717</v>
      </c>
      <c r="C69" s="11" t="s">
        <v>152</v>
      </c>
      <c r="D69" s="12">
        <v>2.5</v>
      </c>
      <c r="E69" s="12"/>
      <c r="F69" s="12">
        <v>2.5</v>
      </c>
      <c r="G69" s="1"/>
      <c r="H69" s="11" t="s">
        <v>153</v>
      </c>
      <c r="I69" s="11" t="s">
        <v>138</v>
      </c>
      <c r="J69" s="27" t="s">
        <v>139</v>
      </c>
    </row>
    <row r="70" s="28" customFormat="1" ht="30" customHeight="1" spans="1:10">
      <c r="A70" s="1"/>
      <c r="B70" s="30" t="s">
        <v>3718</v>
      </c>
      <c r="C70" s="11" t="s">
        <v>152</v>
      </c>
      <c r="D70" s="12">
        <v>2.5</v>
      </c>
      <c r="E70" s="12"/>
      <c r="F70" s="12">
        <v>2.5</v>
      </c>
      <c r="G70" s="1"/>
      <c r="H70" s="11" t="s">
        <v>153</v>
      </c>
      <c r="I70" s="11" t="s">
        <v>138</v>
      </c>
      <c r="J70" s="27" t="s">
        <v>139</v>
      </c>
    </row>
    <row r="71" s="28" customFormat="1" ht="30" customHeight="1" spans="1:10">
      <c r="A71" s="1"/>
      <c r="B71" s="30" t="s">
        <v>3719</v>
      </c>
      <c r="C71" s="11" t="s">
        <v>152</v>
      </c>
      <c r="D71" s="12">
        <v>2.5</v>
      </c>
      <c r="E71" s="12"/>
      <c r="F71" s="12">
        <v>2.5</v>
      </c>
      <c r="G71" s="1"/>
      <c r="H71" s="11" t="s">
        <v>153</v>
      </c>
      <c r="I71" s="11" t="s">
        <v>138</v>
      </c>
      <c r="J71" s="27" t="s">
        <v>139</v>
      </c>
    </row>
    <row r="72" s="28" customFormat="1" ht="30" customHeight="1" spans="1:10">
      <c r="A72" s="1"/>
      <c r="B72" s="30" t="s">
        <v>3720</v>
      </c>
      <c r="C72" s="11" t="s">
        <v>152</v>
      </c>
      <c r="D72" s="12">
        <v>2.5</v>
      </c>
      <c r="E72" s="12"/>
      <c r="F72" s="12">
        <v>2.5</v>
      </c>
      <c r="G72" s="1"/>
      <c r="H72" s="11" t="s">
        <v>153</v>
      </c>
      <c r="I72" s="11" t="s">
        <v>138</v>
      </c>
      <c r="J72" s="27" t="s">
        <v>139</v>
      </c>
    </row>
    <row r="73" s="28" customFormat="1" ht="30" customHeight="1" spans="1:10">
      <c r="A73" s="1"/>
      <c r="B73" s="30" t="s">
        <v>3721</v>
      </c>
      <c r="C73" s="11" t="s">
        <v>152</v>
      </c>
      <c r="D73" s="12">
        <v>2.5</v>
      </c>
      <c r="E73" s="12"/>
      <c r="F73" s="12">
        <v>2.5</v>
      </c>
      <c r="G73" s="1"/>
      <c r="H73" s="11" t="s">
        <v>153</v>
      </c>
      <c r="I73" s="11" t="s">
        <v>138</v>
      </c>
      <c r="J73" s="27" t="s">
        <v>139</v>
      </c>
    </row>
    <row r="74" s="28" customFormat="1" ht="30" customHeight="1" spans="1:10">
      <c r="A74" s="1"/>
      <c r="B74" s="30" t="s">
        <v>3722</v>
      </c>
      <c r="C74" s="11" t="s">
        <v>152</v>
      </c>
      <c r="D74" s="12">
        <v>2.5</v>
      </c>
      <c r="E74" s="12"/>
      <c r="F74" s="12">
        <v>2.5</v>
      </c>
      <c r="G74" s="1"/>
      <c r="H74" s="11" t="s">
        <v>153</v>
      </c>
      <c r="I74" s="11" t="s">
        <v>138</v>
      </c>
      <c r="J74" s="27" t="s">
        <v>139</v>
      </c>
    </row>
    <row r="75" s="28" customFormat="1" ht="30" customHeight="1" spans="1:10">
      <c r="A75" s="1"/>
      <c r="B75" s="30" t="s">
        <v>3723</v>
      </c>
      <c r="C75" s="11" t="s">
        <v>152</v>
      </c>
      <c r="D75" s="12">
        <v>2.5</v>
      </c>
      <c r="E75" s="12"/>
      <c r="F75" s="12">
        <v>2.5</v>
      </c>
      <c r="G75" s="1"/>
      <c r="H75" s="11" t="s">
        <v>153</v>
      </c>
      <c r="I75" s="11" t="s">
        <v>138</v>
      </c>
      <c r="J75" s="27" t="s">
        <v>139</v>
      </c>
    </row>
    <row r="76" s="28" customFormat="1" ht="30" customHeight="1" spans="1:10">
      <c r="A76" s="1"/>
      <c r="B76" s="30" t="s">
        <v>3724</v>
      </c>
      <c r="C76" s="11" t="s">
        <v>152</v>
      </c>
      <c r="D76" s="12">
        <v>2.5</v>
      </c>
      <c r="E76" s="12"/>
      <c r="F76" s="12">
        <v>2.5</v>
      </c>
      <c r="G76" s="1"/>
      <c r="H76" s="11" t="s">
        <v>153</v>
      </c>
      <c r="I76" s="11" t="s">
        <v>138</v>
      </c>
      <c r="J76" s="27" t="s">
        <v>139</v>
      </c>
    </row>
    <row r="77" s="28" customFormat="1" ht="30" customHeight="1" spans="1:10">
      <c r="A77" s="1"/>
      <c r="B77" s="30" t="s">
        <v>3725</v>
      </c>
      <c r="C77" s="11" t="s">
        <v>152</v>
      </c>
      <c r="D77" s="12">
        <v>2.5</v>
      </c>
      <c r="E77" s="12"/>
      <c r="F77" s="12">
        <v>2.5</v>
      </c>
      <c r="G77" s="1"/>
      <c r="H77" s="11" t="s">
        <v>153</v>
      </c>
      <c r="I77" s="11" t="s">
        <v>138</v>
      </c>
      <c r="J77" s="27" t="s">
        <v>139</v>
      </c>
    </row>
    <row r="78" s="28" customFormat="1" ht="30" customHeight="1" spans="1:10">
      <c r="A78" s="1"/>
      <c r="B78" s="30" t="s">
        <v>3726</v>
      </c>
      <c r="C78" s="11" t="s">
        <v>152</v>
      </c>
      <c r="D78" s="12">
        <v>2.5</v>
      </c>
      <c r="E78" s="12"/>
      <c r="F78" s="12">
        <v>2.5</v>
      </c>
      <c r="G78" s="1"/>
      <c r="H78" s="11" t="s">
        <v>153</v>
      </c>
      <c r="I78" s="11" t="s">
        <v>138</v>
      </c>
      <c r="J78" s="27" t="s">
        <v>139</v>
      </c>
    </row>
    <row r="79" s="28" customFormat="1" ht="30" customHeight="1" spans="1:10">
      <c r="A79" s="1"/>
      <c r="B79" s="30" t="s">
        <v>3727</v>
      </c>
      <c r="C79" s="11" t="s">
        <v>152</v>
      </c>
      <c r="D79" s="12">
        <v>2.5</v>
      </c>
      <c r="E79" s="12"/>
      <c r="F79" s="12">
        <v>2.5</v>
      </c>
      <c r="G79" s="1"/>
      <c r="H79" s="11" t="s">
        <v>153</v>
      </c>
      <c r="I79" s="11" t="s">
        <v>138</v>
      </c>
      <c r="J79" s="27" t="s">
        <v>139</v>
      </c>
    </row>
    <row r="80" s="28" customFormat="1" ht="30" customHeight="1" spans="1:10">
      <c r="A80" s="1"/>
      <c r="B80" s="30" t="s">
        <v>3728</v>
      </c>
      <c r="C80" s="11" t="s">
        <v>152</v>
      </c>
      <c r="D80" s="12">
        <v>2.5</v>
      </c>
      <c r="E80" s="12"/>
      <c r="F80" s="12">
        <v>2.5</v>
      </c>
      <c r="G80" s="1"/>
      <c r="H80" s="11" t="s">
        <v>153</v>
      </c>
      <c r="I80" s="11" t="s">
        <v>138</v>
      </c>
      <c r="J80" s="27" t="s">
        <v>139</v>
      </c>
    </row>
    <row r="81" s="28" customFormat="1" ht="30" customHeight="1" spans="1:10">
      <c r="A81" s="1" t="s">
        <v>29</v>
      </c>
      <c r="B81" s="30"/>
      <c r="C81" s="11"/>
      <c r="D81" s="12">
        <f>SUM(D82:D84)</f>
        <v>7.5</v>
      </c>
      <c r="E81" s="12"/>
      <c r="F81" s="12">
        <f>SUM(F82:F84)</f>
        <v>7.5</v>
      </c>
      <c r="G81" s="1"/>
      <c r="H81" s="11"/>
      <c r="I81" s="11"/>
      <c r="J81" s="27"/>
    </row>
    <row r="82" s="28" customFormat="1" ht="30" customHeight="1" spans="1:10">
      <c r="A82" s="1"/>
      <c r="B82" s="30" t="s">
        <v>3729</v>
      </c>
      <c r="C82" s="11" t="s">
        <v>152</v>
      </c>
      <c r="D82" s="12">
        <v>2.5</v>
      </c>
      <c r="E82" s="12"/>
      <c r="F82" s="12">
        <v>2.5</v>
      </c>
      <c r="G82" s="1"/>
      <c r="H82" s="11" t="s">
        <v>153</v>
      </c>
      <c r="I82" s="11" t="s">
        <v>138</v>
      </c>
      <c r="J82" s="27" t="s">
        <v>139</v>
      </c>
    </row>
    <row r="83" s="28" customFormat="1" ht="30" customHeight="1" spans="1:10">
      <c r="A83" s="1"/>
      <c r="B83" s="30" t="s">
        <v>3730</v>
      </c>
      <c r="C83" s="11" t="s">
        <v>152</v>
      </c>
      <c r="D83" s="12">
        <v>2.5</v>
      </c>
      <c r="E83" s="12"/>
      <c r="F83" s="12">
        <v>2.5</v>
      </c>
      <c r="G83" s="1"/>
      <c r="H83" s="11" t="s">
        <v>153</v>
      </c>
      <c r="I83" s="11" t="s">
        <v>138</v>
      </c>
      <c r="J83" s="27" t="s">
        <v>139</v>
      </c>
    </row>
    <row r="84" s="28" customFormat="1" ht="30" customHeight="1" spans="1:10">
      <c r="A84" s="1"/>
      <c r="B84" s="30" t="s">
        <v>3731</v>
      </c>
      <c r="C84" s="11" t="s">
        <v>152</v>
      </c>
      <c r="D84" s="12">
        <v>2.5</v>
      </c>
      <c r="E84" s="12"/>
      <c r="F84" s="12">
        <v>2.5</v>
      </c>
      <c r="G84" s="1"/>
      <c r="H84" s="11" t="s">
        <v>153</v>
      </c>
      <c r="I84" s="11" t="s">
        <v>138</v>
      </c>
      <c r="J84" s="27" t="s">
        <v>139</v>
      </c>
    </row>
    <row r="85" s="28" customFormat="1" ht="30" customHeight="1" spans="1:10">
      <c r="A85" s="1" t="s">
        <v>31</v>
      </c>
      <c r="B85" s="30"/>
      <c r="C85" s="11"/>
      <c r="D85" s="12">
        <f>SUM(D86:D92)</f>
        <v>17.5</v>
      </c>
      <c r="E85" s="12"/>
      <c r="F85" s="12">
        <f>SUM(F86:F92)</f>
        <v>17.5</v>
      </c>
      <c r="G85" s="1"/>
      <c r="H85" s="11"/>
      <c r="I85" s="11"/>
      <c r="J85" s="27"/>
    </row>
    <row r="86" s="28" customFormat="1" ht="30" customHeight="1" spans="1:10">
      <c r="A86" s="1"/>
      <c r="B86" s="30" t="s">
        <v>3732</v>
      </c>
      <c r="C86" s="11" t="s">
        <v>152</v>
      </c>
      <c r="D86" s="12">
        <v>2.5</v>
      </c>
      <c r="E86" s="12"/>
      <c r="F86" s="12">
        <v>2.5</v>
      </c>
      <c r="G86" s="1"/>
      <c r="H86" s="11" t="s">
        <v>153</v>
      </c>
      <c r="I86" s="11" t="s">
        <v>138</v>
      </c>
      <c r="J86" s="27" t="s">
        <v>139</v>
      </c>
    </row>
    <row r="87" s="28" customFormat="1" ht="30" customHeight="1" spans="1:10">
      <c r="A87" s="1"/>
      <c r="B87" s="30" t="s">
        <v>3733</v>
      </c>
      <c r="C87" s="11" t="s">
        <v>152</v>
      </c>
      <c r="D87" s="12">
        <v>2.5</v>
      </c>
      <c r="E87" s="12"/>
      <c r="F87" s="12">
        <v>2.5</v>
      </c>
      <c r="G87" s="1"/>
      <c r="H87" s="11" t="s">
        <v>153</v>
      </c>
      <c r="I87" s="11" t="s">
        <v>138</v>
      </c>
      <c r="J87" s="27" t="s">
        <v>139</v>
      </c>
    </row>
    <row r="88" s="28" customFormat="1" ht="30" customHeight="1" spans="1:10">
      <c r="A88" s="1"/>
      <c r="B88" s="30" t="s">
        <v>3734</v>
      </c>
      <c r="C88" s="11" t="s">
        <v>152</v>
      </c>
      <c r="D88" s="12">
        <v>2.5</v>
      </c>
      <c r="E88" s="12"/>
      <c r="F88" s="12">
        <v>2.5</v>
      </c>
      <c r="G88" s="1"/>
      <c r="H88" s="11" t="s">
        <v>153</v>
      </c>
      <c r="I88" s="11" t="s">
        <v>138</v>
      </c>
      <c r="J88" s="27" t="s">
        <v>139</v>
      </c>
    </row>
    <row r="89" s="28" customFormat="1" ht="30" customHeight="1" spans="1:10">
      <c r="A89" s="1"/>
      <c r="B89" s="30" t="s">
        <v>3735</v>
      </c>
      <c r="C89" s="11" t="s">
        <v>152</v>
      </c>
      <c r="D89" s="12">
        <v>2.5</v>
      </c>
      <c r="E89" s="12"/>
      <c r="F89" s="12">
        <v>2.5</v>
      </c>
      <c r="G89" s="1"/>
      <c r="H89" s="11" t="s">
        <v>153</v>
      </c>
      <c r="I89" s="11" t="s">
        <v>138</v>
      </c>
      <c r="J89" s="27" t="s">
        <v>139</v>
      </c>
    </row>
    <row r="90" s="28" customFormat="1" ht="30" customHeight="1" spans="1:10">
      <c r="A90" s="1"/>
      <c r="B90" s="30" t="s">
        <v>3736</v>
      </c>
      <c r="C90" s="11" t="s">
        <v>152</v>
      </c>
      <c r="D90" s="12">
        <v>2.5</v>
      </c>
      <c r="E90" s="12"/>
      <c r="F90" s="12">
        <v>2.5</v>
      </c>
      <c r="G90" s="1"/>
      <c r="H90" s="11" t="s">
        <v>153</v>
      </c>
      <c r="I90" s="11" t="s">
        <v>138</v>
      </c>
      <c r="J90" s="27" t="s">
        <v>139</v>
      </c>
    </row>
    <row r="91" s="28" customFormat="1" ht="30" customHeight="1" spans="1:10">
      <c r="A91" s="1"/>
      <c r="B91" s="30" t="s">
        <v>3737</v>
      </c>
      <c r="C91" s="11" t="s">
        <v>152</v>
      </c>
      <c r="D91" s="12">
        <v>2.5</v>
      </c>
      <c r="E91" s="12"/>
      <c r="F91" s="12">
        <v>2.5</v>
      </c>
      <c r="G91" s="1"/>
      <c r="H91" s="11" t="s">
        <v>153</v>
      </c>
      <c r="I91" s="11" t="s">
        <v>138</v>
      </c>
      <c r="J91" s="27" t="s">
        <v>139</v>
      </c>
    </row>
    <row r="92" s="28" customFormat="1" ht="30" customHeight="1" spans="1:10">
      <c r="A92" s="1"/>
      <c r="B92" s="30" t="s">
        <v>3738</v>
      </c>
      <c r="C92" s="11" t="s">
        <v>152</v>
      </c>
      <c r="D92" s="12">
        <v>2.5</v>
      </c>
      <c r="E92" s="12"/>
      <c r="F92" s="12">
        <v>2.5</v>
      </c>
      <c r="G92" s="1"/>
      <c r="H92" s="11" t="s">
        <v>153</v>
      </c>
      <c r="I92" s="11" t="s">
        <v>138</v>
      </c>
      <c r="J92" s="27" t="s">
        <v>139</v>
      </c>
    </row>
    <row r="93" s="28" customFormat="1" ht="30" customHeight="1" spans="1:10">
      <c r="A93" s="1" t="s">
        <v>32</v>
      </c>
      <c r="B93" s="30"/>
      <c r="C93" s="11"/>
      <c r="D93" s="12">
        <v>2.5</v>
      </c>
      <c r="E93" s="12"/>
      <c r="F93" s="12">
        <v>2.5</v>
      </c>
      <c r="G93" s="1"/>
      <c r="H93" s="11"/>
      <c r="I93" s="11"/>
      <c r="J93" s="27"/>
    </row>
    <row r="94" s="28" customFormat="1" ht="30" customHeight="1" spans="1:10">
      <c r="A94" s="1"/>
      <c r="B94" s="30" t="s">
        <v>3739</v>
      </c>
      <c r="C94" s="11" t="s">
        <v>152</v>
      </c>
      <c r="D94" s="12">
        <v>2.5</v>
      </c>
      <c r="E94" s="12"/>
      <c r="F94" s="12">
        <v>2.5</v>
      </c>
      <c r="G94" s="1"/>
      <c r="H94" s="11" t="s">
        <v>153</v>
      </c>
      <c r="I94" s="11" t="s">
        <v>138</v>
      </c>
      <c r="J94" s="27" t="s">
        <v>139</v>
      </c>
    </row>
    <row r="95" s="28" customFormat="1" ht="30" customHeight="1" spans="1:10">
      <c r="A95" s="1" t="s">
        <v>34</v>
      </c>
      <c r="B95" s="30"/>
      <c r="C95" s="11"/>
      <c r="D95" s="12">
        <f>SUM(D96:D101)</f>
        <v>15</v>
      </c>
      <c r="E95" s="12"/>
      <c r="F95" s="12">
        <f>SUM(F96:F101)</f>
        <v>15</v>
      </c>
      <c r="G95" s="1"/>
      <c r="H95" s="11"/>
      <c r="I95" s="11"/>
      <c r="J95" s="27"/>
    </row>
    <row r="96" s="28" customFormat="1" ht="30" customHeight="1" spans="1:10">
      <c r="A96" s="1"/>
      <c r="B96" s="30" t="s">
        <v>3740</v>
      </c>
      <c r="C96" s="11" t="s">
        <v>152</v>
      </c>
      <c r="D96" s="12">
        <v>2.5</v>
      </c>
      <c r="E96" s="12"/>
      <c r="F96" s="12">
        <v>2.5</v>
      </c>
      <c r="G96" s="1"/>
      <c r="H96" s="11" t="s">
        <v>153</v>
      </c>
      <c r="I96" s="11" t="s">
        <v>138</v>
      </c>
      <c r="J96" s="27" t="s">
        <v>139</v>
      </c>
    </row>
    <row r="97" s="28" customFormat="1" ht="30" customHeight="1" spans="1:10">
      <c r="A97" s="1"/>
      <c r="B97" s="30" t="s">
        <v>3741</v>
      </c>
      <c r="C97" s="11" t="s">
        <v>152</v>
      </c>
      <c r="D97" s="12">
        <v>2.5</v>
      </c>
      <c r="E97" s="12"/>
      <c r="F97" s="12">
        <v>2.5</v>
      </c>
      <c r="G97" s="1"/>
      <c r="H97" s="11" t="s">
        <v>153</v>
      </c>
      <c r="I97" s="11" t="s">
        <v>138</v>
      </c>
      <c r="J97" s="27" t="s">
        <v>139</v>
      </c>
    </row>
    <row r="98" s="28" customFormat="1" ht="30" customHeight="1" spans="1:10">
      <c r="A98" s="1"/>
      <c r="B98" s="30" t="s">
        <v>3742</v>
      </c>
      <c r="C98" s="11" t="s">
        <v>152</v>
      </c>
      <c r="D98" s="12">
        <v>2.5</v>
      </c>
      <c r="E98" s="12"/>
      <c r="F98" s="12">
        <v>2.5</v>
      </c>
      <c r="G98" s="1"/>
      <c r="H98" s="11" t="s">
        <v>153</v>
      </c>
      <c r="I98" s="11" t="s">
        <v>138</v>
      </c>
      <c r="J98" s="27" t="s">
        <v>139</v>
      </c>
    </row>
    <row r="99" s="28" customFormat="1" ht="30" customHeight="1" spans="1:10">
      <c r="A99" s="1"/>
      <c r="B99" s="30" t="s">
        <v>3743</v>
      </c>
      <c r="C99" s="11" t="s">
        <v>152</v>
      </c>
      <c r="D99" s="12">
        <v>2.5</v>
      </c>
      <c r="E99" s="12"/>
      <c r="F99" s="12">
        <v>2.5</v>
      </c>
      <c r="G99" s="1"/>
      <c r="H99" s="11" t="s">
        <v>153</v>
      </c>
      <c r="I99" s="11" t="s">
        <v>138</v>
      </c>
      <c r="J99" s="27" t="s">
        <v>139</v>
      </c>
    </row>
    <row r="100" s="28" customFormat="1" ht="30" customHeight="1" spans="1:10">
      <c r="A100" s="1"/>
      <c r="B100" s="30" t="s">
        <v>3744</v>
      </c>
      <c r="C100" s="11" t="s">
        <v>152</v>
      </c>
      <c r="D100" s="12">
        <v>2.5</v>
      </c>
      <c r="E100" s="12"/>
      <c r="F100" s="12">
        <v>2.5</v>
      </c>
      <c r="G100" s="1"/>
      <c r="H100" s="11" t="s">
        <v>153</v>
      </c>
      <c r="I100" s="11" t="s">
        <v>138</v>
      </c>
      <c r="J100" s="27" t="s">
        <v>139</v>
      </c>
    </row>
    <row r="101" s="28" customFormat="1" ht="30" customHeight="1" spans="1:10">
      <c r="A101" s="1"/>
      <c r="B101" s="30" t="s">
        <v>3745</v>
      </c>
      <c r="C101" s="11" t="s">
        <v>152</v>
      </c>
      <c r="D101" s="12">
        <v>2.5</v>
      </c>
      <c r="E101" s="12"/>
      <c r="F101" s="12">
        <v>2.5</v>
      </c>
      <c r="G101" s="1"/>
      <c r="H101" s="11" t="s">
        <v>153</v>
      </c>
      <c r="I101" s="11" t="s">
        <v>138</v>
      </c>
      <c r="J101" s="27" t="s">
        <v>139</v>
      </c>
    </row>
    <row r="102" s="28" customFormat="1" ht="30" customHeight="1" spans="1:10">
      <c r="A102" s="1" t="s">
        <v>35</v>
      </c>
      <c r="B102" s="30"/>
      <c r="C102" s="11"/>
      <c r="D102" s="12">
        <f>SUM(D103:D105)</f>
        <v>7.5</v>
      </c>
      <c r="E102" s="12"/>
      <c r="F102" s="12">
        <f>SUM(F103:F105)</f>
        <v>7.5</v>
      </c>
      <c r="G102" s="1"/>
      <c r="H102" s="11"/>
      <c r="I102" s="11"/>
      <c r="J102" s="27"/>
    </row>
    <row r="103" s="28" customFormat="1" ht="30" customHeight="1" spans="1:10">
      <c r="A103" s="1"/>
      <c r="B103" s="30" t="s">
        <v>3746</v>
      </c>
      <c r="C103" s="11" t="s">
        <v>152</v>
      </c>
      <c r="D103" s="12">
        <v>2.5</v>
      </c>
      <c r="E103" s="12"/>
      <c r="F103" s="12">
        <v>2.5</v>
      </c>
      <c r="G103" s="1"/>
      <c r="H103" s="11" t="s">
        <v>153</v>
      </c>
      <c r="I103" s="11" t="s">
        <v>138</v>
      </c>
      <c r="J103" s="27" t="s">
        <v>139</v>
      </c>
    </row>
    <row r="104" s="28" customFormat="1" ht="30" customHeight="1" spans="1:10">
      <c r="A104" s="1"/>
      <c r="B104" s="30" t="s">
        <v>3747</v>
      </c>
      <c r="C104" s="11" t="s">
        <v>152</v>
      </c>
      <c r="D104" s="12">
        <v>2.5</v>
      </c>
      <c r="E104" s="12"/>
      <c r="F104" s="12">
        <v>2.5</v>
      </c>
      <c r="G104" s="1"/>
      <c r="H104" s="11" t="s">
        <v>153</v>
      </c>
      <c r="I104" s="11" t="s">
        <v>138</v>
      </c>
      <c r="J104" s="27" t="s">
        <v>139</v>
      </c>
    </row>
    <row r="105" s="28" customFormat="1" ht="30" customHeight="1" spans="1:10">
      <c r="A105" s="1"/>
      <c r="B105" s="30" t="s">
        <v>3748</v>
      </c>
      <c r="C105" s="11" t="s">
        <v>152</v>
      </c>
      <c r="D105" s="12">
        <v>2.5</v>
      </c>
      <c r="E105" s="12"/>
      <c r="F105" s="12">
        <v>2.5</v>
      </c>
      <c r="G105" s="1"/>
      <c r="H105" s="11" t="s">
        <v>153</v>
      </c>
      <c r="I105" s="11" t="s">
        <v>138</v>
      </c>
      <c r="J105" s="27" t="s">
        <v>139</v>
      </c>
    </row>
    <row r="106" s="28" customFormat="1" ht="30" customHeight="1" spans="1:10">
      <c r="A106" s="1" t="s">
        <v>36</v>
      </c>
      <c r="B106" s="30"/>
      <c r="C106" s="11"/>
      <c r="D106" s="12">
        <f>SUM(D107:D111)</f>
        <v>12.5</v>
      </c>
      <c r="E106" s="12"/>
      <c r="F106" s="12">
        <f>SUM(F107:F111)</f>
        <v>12.5</v>
      </c>
      <c r="G106" s="1"/>
      <c r="H106" s="11"/>
      <c r="I106" s="11"/>
      <c r="J106" s="27"/>
    </row>
    <row r="107" s="28" customFormat="1" ht="30" customHeight="1" spans="1:10">
      <c r="A107" s="1"/>
      <c r="B107" s="30" t="s">
        <v>3749</v>
      </c>
      <c r="C107" s="11" t="s">
        <v>152</v>
      </c>
      <c r="D107" s="12">
        <v>2.5</v>
      </c>
      <c r="E107" s="12"/>
      <c r="F107" s="12">
        <v>2.5</v>
      </c>
      <c r="G107" s="1"/>
      <c r="H107" s="11" t="s">
        <v>153</v>
      </c>
      <c r="I107" s="11" t="s">
        <v>138</v>
      </c>
      <c r="J107" s="27" t="s">
        <v>139</v>
      </c>
    </row>
    <row r="108" s="28" customFormat="1" ht="30" customHeight="1" spans="1:10">
      <c r="A108" s="1"/>
      <c r="B108" s="30" t="s">
        <v>3750</v>
      </c>
      <c r="C108" s="11" t="s">
        <v>152</v>
      </c>
      <c r="D108" s="12">
        <v>2.5</v>
      </c>
      <c r="E108" s="12"/>
      <c r="F108" s="12">
        <v>2.5</v>
      </c>
      <c r="G108" s="1"/>
      <c r="H108" s="11" t="s">
        <v>153</v>
      </c>
      <c r="I108" s="11" t="s">
        <v>138</v>
      </c>
      <c r="J108" s="27" t="s">
        <v>139</v>
      </c>
    </row>
    <row r="109" s="28" customFormat="1" ht="30" customHeight="1" spans="1:10">
      <c r="A109" s="1"/>
      <c r="B109" s="30" t="s">
        <v>3751</v>
      </c>
      <c r="C109" s="11" t="s">
        <v>152</v>
      </c>
      <c r="D109" s="12">
        <v>2.5</v>
      </c>
      <c r="E109" s="12"/>
      <c r="F109" s="12">
        <v>2.5</v>
      </c>
      <c r="G109" s="1"/>
      <c r="H109" s="11" t="s">
        <v>153</v>
      </c>
      <c r="I109" s="11" t="s">
        <v>138</v>
      </c>
      <c r="J109" s="27" t="s">
        <v>139</v>
      </c>
    </row>
    <row r="110" s="28" customFormat="1" ht="30" customHeight="1" spans="1:10">
      <c r="A110" s="1"/>
      <c r="B110" s="30" t="s">
        <v>3752</v>
      </c>
      <c r="C110" s="11" t="s">
        <v>152</v>
      </c>
      <c r="D110" s="12">
        <v>2.5</v>
      </c>
      <c r="E110" s="12"/>
      <c r="F110" s="12">
        <v>2.5</v>
      </c>
      <c r="G110" s="1"/>
      <c r="H110" s="11" t="s">
        <v>153</v>
      </c>
      <c r="I110" s="11" t="s">
        <v>138</v>
      </c>
      <c r="J110" s="27" t="s">
        <v>139</v>
      </c>
    </row>
    <row r="111" s="28" customFormat="1" ht="30" customHeight="1" spans="1:10">
      <c r="A111" s="1"/>
      <c r="B111" s="30" t="s">
        <v>3753</v>
      </c>
      <c r="C111" s="11" t="s">
        <v>152</v>
      </c>
      <c r="D111" s="12">
        <v>2.5</v>
      </c>
      <c r="E111" s="12"/>
      <c r="F111" s="12">
        <v>2.5</v>
      </c>
      <c r="G111" s="1"/>
      <c r="H111" s="11" t="s">
        <v>153</v>
      </c>
      <c r="I111" s="11" t="s">
        <v>138</v>
      </c>
      <c r="J111" s="27" t="s">
        <v>139</v>
      </c>
    </row>
    <row r="112" s="28" customFormat="1" ht="30" customHeight="1" spans="1:10">
      <c r="A112" s="1" t="s">
        <v>37</v>
      </c>
      <c r="B112" s="30"/>
      <c r="C112" s="11"/>
      <c r="D112" s="12">
        <f>SUM(D113:D119)</f>
        <v>17.5</v>
      </c>
      <c r="E112" s="12"/>
      <c r="F112" s="12">
        <f>SUM(F113:F119)</f>
        <v>17.5</v>
      </c>
      <c r="G112" s="1"/>
      <c r="H112" s="11"/>
      <c r="I112" s="11"/>
      <c r="J112" s="27"/>
    </row>
    <row r="113" s="28" customFormat="1" ht="30" customHeight="1" spans="1:10">
      <c r="A113" s="1"/>
      <c r="B113" s="30" t="s">
        <v>3754</v>
      </c>
      <c r="C113" s="11" t="s">
        <v>152</v>
      </c>
      <c r="D113" s="12">
        <v>2.5</v>
      </c>
      <c r="E113" s="12"/>
      <c r="F113" s="12">
        <v>2.5</v>
      </c>
      <c r="G113" s="1"/>
      <c r="H113" s="11" t="s">
        <v>153</v>
      </c>
      <c r="I113" s="11" t="s">
        <v>138</v>
      </c>
      <c r="J113" s="27" t="s">
        <v>139</v>
      </c>
    </row>
    <row r="114" s="28" customFormat="1" ht="30" customHeight="1" spans="1:10">
      <c r="A114" s="1"/>
      <c r="B114" s="30" t="s">
        <v>3755</v>
      </c>
      <c r="C114" s="11" t="s">
        <v>152</v>
      </c>
      <c r="D114" s="12">
        <v>2.5</v>
      </c>
      <c r="E114" s="12"/>
      <c r="F114" s="12">
        <v>2.5</v>
      </c>
      <c r="G114" s="1"/>
      <c r="H114" s="11" t="s">
        <v>153</v>
      </c>
      <c r="I114" s="11" t="s">
        <v>138</v>
      </c>
      <c r="J114" s="27" t="s">
        <v>139</v>
      </c>
    </row>
    <row r="115" s="28" customFormat="1" ht="30" customHeight="1" spans="1:10">
      <c r="A115" s="1"/>
      <c r="B115" s="30" t="s">
        <v>3756</v>
      </c>
      <c r="C115" s="11" t="s">
        <v>152</v>
      </c>
      <c r="D115" s="12">
        <v>2.5</v>
      </c>
      <c r="E115" s="12"/>
      <c r="F115" s="12">
        <v>2.5</v>
      </c>
      <c r="G115" s="1"/>
      <c r="H115" s="11" t="s">
        <v>153</v>
      </c>
      <c r="I115" s="11" t="s">
        <v>138</v>
      </c>
      <c r="J115" s="27" t="s">
        <v>139</v>
      </c>
    </row>
    <row r="116" s="28" customFormat="1" ht="30" customHeight="1" spans="1:10">
      <c r="A116" s="1"/>
      <c r="B116" s="30" t="s">
        <v>3757</v>
      </c>
      <c r="C116" s="11" t="s">
        <v>152</v>
      </c>
      <c r="D116" s="12">
        <v>2.5</v>
      </c>
      <c r="E116" s="12"/>
      <c r="F116" s="12">
        <v>2.5</v>
      </c>
      <c r="G116" s="1"/>
      <c r="H116" s="11" t="s">
        <v>153</v>
      </c>
      <c r="I116" s="11" t="s">
        <v>138</v>
      </c>
      <c r="J116" s="27" t="s">
        <v>139</v>
      </c>
    </row>
    <row r="117" s="28" customFormat="1" ht="30" customHeight="1" spans="1:10">
      <c r="A117" s="1"/>
      <c r="B117" s="30" t="s">
        <v>3758</v>
      </c>
      <c r="C117" s="11" t="s">
        <v>152</v>
      </c>
      <c r="D117" s="12">
        <v>2.5</v>
      </c>
      <c r="E117" s="12"/>
      <c r="F117" s="12">
        <v>2.5</v>
      </c>
      <c r="G117" s="1"/>
      <c r="H117" s="11" t="s">
        <v>153</v>
      </c>
      <c r="I117" s="11" t="s">
        <v>138</v>
      </c>
      <c r="J117" s="27" t="s">
        <v>139</v>
      </c>
    </row>
    <row r="118" s="28" customFormat="1" ht="30" customHeight="1" spans="1:10">
      <c r="A118" s="1"/>
      <c r="B118" s="30" t="s">
        <v>3759</v>
      </c>
      <c r="C118" s="11" t="s">
        <v>152</v>
      </c>
      <c r="D118" s="12">
        <v>2.5</v>
      </c>
      <c r="E118" s="12"/>
      <c r="F118" s="12">
        <v>2.5</v>
      </c>
      <c r="G118" s="1"/>
      <c r="H118" s="11" t="s">
        <v>153</v>
      </c>
      <c r="I118" s="11" t="s">
        <v>138</v>
      </c>
      <c r="J118" s="27" t="s">
        <v>139</v>
      </c>
    </row>
    <row r="119" s="28" customFormat="1" ht="30" customHeight="1" spans="1:10">
      <c r="A119" s="1"/>
      <c r="B119" s="30" t="s">
        <v>3760</v>
      </c>
      <c r="C119" s="11" t="s">
        <v>152</v>
      </c>
      <c r="D119" s="12">
        <v>2.5</v>
      </c>
      <c r="E119" s="12"/>
      <c r="F119" s="12">
        <v>2.5</v>
      </c>
      <c r="G119" s="1"/>
      <c r="H119" s="11" t="s">
        <v>153</v>
      </c>
      <c r="I119" s="11" t="s">
        <v>138</v>
      </c>
      <c r="J119" s="27" t="s">
        <v>139</v>
      </c>
    </row>
    <row r="120" s="28" customFormat="1" ht="30" customHeight="1" spans="1:10">
      <c r="A120" s="1" t="s">
        <v>39</v>
      </c>
      <c r="B120" s="30"/>
      <c r="C120" s="11"/>
      <c r="D120" s="12">
        <f>SUM(D121:D123)</f>
        <v>7.5</v>
      </c>
      <c r="E120" s="12"/>
      <c r="F120" s="12">
        <f>SUM(F121:F123)</f>
        <v>7.5</v>
      </c>
      <c r="G120" s="1"/>
      <c r="H120" s="11"/>
      <c r="I120" s="11"/>
      <c r="J120" s="27"/>
    </row>
    <row r="121" s="28" customFormat="1" ht="30" customHeight="1" spans="1:10">
      <c r="A121" s="1"/>
      <c r="B121" s="30" t="s">
        <v>3761</v>
      </c>
      <c r="C121" s="11" t="s">
        <v>152</v>
      </c>
      <c r="D121" s="12">
        <v>2.5</v>
      </c>
      <c r="E121" s="12"/>
      <c r="F121" s="12">
        <v>2.5</v>
      </c>
      <c r="G121" s="1"/>
      <c r="H121" s="11" t="s">
        <v>153</v>
      </c>
      <c r="I121" s="11" t="s">
        <v>138</v>
      </c>
      <c r="J121" s="27" t="s">
        <v>139</v>
      </c>
    </row>
    <row r="122" s="28" customFormat="1" ht="30" customHeight="1" spans="1:10">
      <c r="A122" s="1"/>
      <c r="B122" s="30" t="s">
        <v>3762</v>
      </c>
      <c r="C122" s="11" t="s">
        <v>152</v>
      </c>
      <c r="D122" s="12">
        <v>2.5</v>
      </c>
      <c r="E122" s="12"/>
      <c r="F122" s="12">
        <v>2.5</v>
      </c>
      <c r="G122" s="1"/>
      <c r="H122" s="11" t="s">
        <v>153</v>
      </c>
      <c r="I122" s="11" t="s">
        <v>138</v>
      </c>
      <c r="J122" s="27" t="s">
        <v>139</v>
      </c>
    </row>
    <row r="123" s="28" customFormat="1" ht="30" customHeight="1" spans="1:10">
      <c r="A123" s="1"/>
      <c r="B123" s="30" t="s">
        <v>3763</v>
      </c>
      <c r="C123" s="11" t="s">
        <v>152</v>
      </c>
      <c r="D123" s="12">
        <v>2.5</v>
      </c>
      <c r="E123" s="12"/>
      <c r="F123" s="12">
        <v>2.5</v>
      </c>
      <c r="G123" s="1"/>
      <c r="H123" s="11" t="s">
        <v>153</v>
      </c>
      <c r="I123" s="11" t="s">
        <v>138</v>
      </c>
      <c r="J123" s="27" t="s">
        <v>139</v>
      </c>
    </row>
    <row r="124" s="28" customFormat="1" ht="30" customHeight="1" spans="1:10">
      <c r="A124" s="1" t="s">
        <v>40</v>
      </c>
      <c r="B124" s="30"/>
      <c r="C124" s="11"/>
      <c r="D124" s="12">
        <f>SUM(D125:D128)</f>
        <v>10</v>
      </c>
      <c r="E124" s="12"/>
      <c r="F124" s="12">
        <f>SUM(F125:F128)</f>
        <v>10</v>
      </c>
      <c r="G124" s="1"/>
      <c r="H124" s="11"/>
      <c r="I124" s="11"/>
      <c r="J124" s="27"/>
    </row>
    <row r="125" s="28" customFormat="1" ht="30" customHeight="1" spans="1:10">
      <c r="A125" s="1"/>
      <c r="B125" s="30" t="s">
        <v>3764</v>
      </c>
      <c r="C125" s="11" t="s">
        <v>152</v>
      </c>
      <c r="D125" s="12">
        <v>2.5</v>
      </c>
      <c r="E125" s="12"/>
      <c r="F125" s="12">
        <v>2.5</v>
      </c>
      <c r="G125" s="1"/>
      <c r="H125" s="11" t="s">
        <v>153</v>
      </c>
      <c r="I125" s="11" t="s">
        <v>138</v>
      </c>
      <c r="J125" s="27" t="s">
        <v>139</v>
      </c>
    </row>
    <row r="126" s="28" customFormat="1" ht="30" customHeight="1" spans="1:10">
      <c r="A126" s="1"/>
      <c r="B126" s="30" t="s">
        <v>3765</v>
      </c>
      <c r="C126" s="11" t="s">
        <v>152</v>
      </c>
      <c r="D126" s="12">
        <v>2.5</v>
      </c>
      <c r="E126" s="12"/>
      <c r="F126" s="12">
        <v>2.5</v>
      </c>
      <c r="G126" s="1"/>
      <c r="H126" s="11" t="s">
        <v>153</v>
      </c>
      <c r="I126" s="11" t="s">
        <v>138</v>
      </c>
      <c r="J126" s="27" t="s">
        <v>139</v>
      </c>
    </row>
    <row r="127" s="28" customFormat="1" ht="30" customHeight="1" spans="1:10">
      <c r="A127" s="1"/>
      <c r="B127" s="30" t="s">
        <v>3766</v>
      </c>
      <c r="C127" s="11" t="s">
        <v>152</v>
      </c>
      <c r="D127" s="12">
        <v>2.5</v>
      </c>
      <c r="E127" s="12"/>
      <c r="F127" s="12">
        <v>2.5</v>
      </c>
      <c r="G127" s="1"/>
      <c r="H127" s="11" t="s">
        <v>153</v>
      </c>
      <c r="I127" s="11" t="s">
        <v>138</v>
      </c>
      <c r="J127" s="27" t="s">
        <v>139</v>
      </c>
    </row>
    <row r="128" s="28" customFormat="1" ht="30" customHeight="1" spans="1:10">
      <c r="A128" s="1"/>
      <c r="B128" s="30" t="s">
        <v>3767</v>
      </c>
      <c r="C128" s="11" t="s">
        <v>152</v>
      </c>
      <c r="D128" s="12">
        <v>2.5</v>
      </c>
      <c r="E128" s="12"/>
      <c r="F128" s="12">
        <v>2.5</v>
      </c>
      <c r="G128" s="1"/>
      <c r="H128" s="11" t="s">
        <v>153</v>
      </c>
      <c r="I128" s="11" t="s">
        <v>138</v>
      </c>
      <c r="J128" s="27" t="s">
        <v>139</v>
      </c>
    </row>
    <row r="129" s="28" customFormat="1" ht="30" customHeight="1" spans="1:10">
      <c r="A129" s="1" t="s">
        <v>64</v>
      </c>
      <c r="B129" s="30"/>
      <c r="C129" s="11"/>
      <c r="D129" s="12">
        <f>SUM(D130:D134)</f>
        <v>12.5</v>
      </c>
      <c r="E129" s="12"/>
      <c r="F129" s="12">
        <f>SUM(F130:F134)</f>
        <v>12.5</v>
      </c>
      <c r="G129" s="1"/>
      <c r="H129" s="11"/>
      <c r="I129" s="11"/>
      <c r="J129" s="27"/>
    </row>
    <row r="130" s="28" customFormat="1" ht="30" customHeight="1" spans="1:10">
      <c r="A130" s="1"/>
      <c r="B130" s="30" t="s">
        <v>3768</v>
      </c>
      <c r="C130" s="11" t="s">
        <v>152</v>
      </c>
      <c r="D130" s="12">
        <v>2.5</v>
      </c>
      <c r="E130" s="12"/>
      <c r="F130" s="12">
        <v>2.5</v>
      </c>
      <c r="G130" s="1"/>
      <c r="H130" s="11" t="s">
        <v>153</v>
      </c>
      <c r="I130" s="11" t="s">
        <v>138</v>
      </c>
      <c r="J130" s="27" t="s">
        <v>139</v>
      </c>
    </row>
    <row r="131" s="28" customFormat="1" ht="30" customHeight="1" spans="1:10">
      <c r="A131" s="1"/>
      <c r="B131" s="30" t="s">
        <v>3769</v>
      </c>
      <c r="C131" s="11" t="s">
        <v>152</v>
      </c>
      <c r="D131" s="12">
        <v>2.5</v>
      </c>
      <c r="E131" s="12"/>
      <c r="F131" s="12">
        <v>2.5</v>
      </c>
      <c r="G131" s="1"/>
      <c r="H131" s="11" t="s">
        <v>153</v>
      </c>
      <c r="I131" s="11" t="s">
        <v>138</v>
      </c>
      <c r="J131" s="27" t="s">
        <v>139</v>
      </c>
    </row>
    <row r="132" s="28" customFormat="1" ht="30" customHeight="1" spans="1:10">
      <c r="A132" s="1"/>
      <c r="B132" s="30" t="s">
        <v>3770</v>
      </c>
      <c r="C132" s="11" t="s">
        <v>152</v>
      </c>
      <c r="D132" s="12">
        <v>2.5</v>
      </c>
      <c r="E132" s="12"/>
      <c r="F132" s="12">
        <v>2.5</v>
      </c>
      <c r="G132" s="1"/>
      <c r="H132" s="11" t="s">
        <v>153</v>
      </c>
      <c r="I132" s="11" t="s">
        <v>138</v>
      </c>
      <c r="J132" s="27" t="s">
        <v>139</v>
      </c>
    </row>
    <row r="133" s="28" customFormat="1" ht="30" customHeight="1" spans="1:10">
      <c r="A133" s="1"/>
      <c r="B133" s="30" t="s">
        <v>3771</v>
      </c>
      <c r="C133" s="11" t="s">
        <v>152</v>
      </c>
      <c r="D133" s="12">
        <v>2.5</v>
      </c>
      <c r="E133" s="12"/>
      <c r="F133" s="12">
        <v>2.5</v>
      </c>
      <c r="G133" s="1"/>
      <c r="H133" s="11" t="s">
        <v>153</v>
      </c>
      <c r="I133" s="11" t="s">
        <v>138</v>
      </c>
      <c r="J133" s="27" t="s">
        <v>139</v>
      </c>
    </row>
    <row r="134" s="28" customFormat="1" ht="30" customHeight="1" spans="1:10">
      <c r="A134" s="1"/>
      <c r="B134" s="30" t="s">
        <v>3772</v>
      </c>
      <c r="C134" s="11" t="s">
        <v>152</v>
      </c>
      <c r="D134" s="12">
        <v>2.5</v>
      </c>
      <c r="E134" s="12"/>
      <c r="F134" s="12">
        <v>2.5</v>
      </c>
      <c r="G134" s="1"/>
      <c r="H134" s="11" t="s">
        <v>153</v>
      </c>
      <c r="I134" s="11" t="s">
        <v>138</v>
      </c>
      <c r="J134" s="27" t="s">
        <v>139</v>
      </c>
    </row>
  </sheetData>
  <autoFilter ref="A5:J134">
    <extLst/>
  </autoFilter>
  <mergeCells count="6">
    <mergeCell ref="A2:J2"/>
    <mergeCell ref="D4:F4"/>
    <mergeCell ref="G4:J4"/>
    <mergeCell ref="A4:A5"/>
    <mergeCell ref="B4:B5"/>
    <mergeCell ref="C4:C5"/>
  </mergeCells>
  <pageMargins left="0.751388888888889" right="0.751388888888889" top="0.472222222222222" bottom="0.511805555555556" header="0.5" footer="0.196527777777778"/>
  <pageSetup paperSize="9" scale="75" fitToHeight="0"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7"/>
  <sheetViews>
    <sheetView zoomScale="70" zoomScaleNormal="70" workbookViewId="0">
      <selection activeCell="O10" sqref="O10"/>
    </sheetView>
  </sheetViews>
  <sheetFormatPr defaultColWidth="8.66666666666667" defaultRowHeight="30" customHeight="1"/>
  <cols>
    <col min="1" max="1" width="23.3833333333333" style="1" customWidth="1"/>
    <col min="2" max="2" width="34.5583333333333" style="1" customWidth="1"/>
    <col min="3" max="3" width="22.35" style="1" customWidth="1"/>
    <col min="4" max="4" width="9.25833333333333" style="4" customWidth="1"/>
    <col min="5" max="5" width="9.55833333333333" style="4" customWidth="1"/>
    <col min="6" max="6" width="11.025" style="4" customWidth="1"/>
    <col min="7" max="7" width="9.40833333333333" style="1" customWidth="1"/>
    <col min="8" max="8" width="16.175" style="4" customWidth="1"/>
    <col min="9" max="10" width="13.6666666666667" style="4" customWidth="1"/>
    <col min="11" max="16384" width="8.66666666666667" style="1"/>
  </cols>
  <sheetData>
    <row r="1" s="1" customFormat="1" customHeight="1" spans="1:11">
      <c r="A1" s="5" t="s">
        <v>3773</v>
      </c>
      <c r="B1" s="6"/>
      <c r="C1" s="6"/>
      <c r="D1" s="7"/>
      <c r="E1" s="7"/>
      <c r="F1" s="7"/>
      <c r="G1" s="6"/>
      <c r="H1" s="7"/>
      <c r="I1" s="7"/>
      <c r="J1" s="7"/>
      <c r="K1" s="24"/>
    </row>
    <row r="2" s="1" customFormat="1" customHeight="1" spans="1:11">
      <c r="A2" s="8" t="s">
        <v>3774</v>
      </c>
      <c r="B2" s="8"/>
      <c r="C2" s="8"/>
      <c r="D2" s="8"/>
      <c r="E2" s="8"/>
      <c r="F2" s="8"/>
      <c r="G2" s="8"/>
      <c r="H2" s="8"/>
      <c r="I2" s="25"/>
      <c r="J2" s="8"/>
      <c r="K2" s="24"/>
    </row>
    <row r="3" s="1" customFormat="1" customHeight="1" spans="1:11">
      <c r="A3" s="9"/>
      <c r="B3" s="9"/>
      <c r="C3" s="9"/>
      <c r="D3" s="7"/>
      <c r="E3" s="7"/>
      <c r="F3" s="7"/>
      <c r="G3" s="10"/>
      <c r="H3" s="9"/>
      <c r="I3" s="26"/>
      <c r="J3" s="7" t="s">
        <v>2</v>
      </c>
      <c r="K3" s="24"/>
    </row>
    <row r="4" s="1" customFormat="1" customHeight="1" spans="1:11">
      <c r="A4" s="11" t="s">
        <v>4</v>
      </c>
      <c r="B4" s="11" t="s">
        <v>128</v>
      </c>
      <c r="C4" s="11" t="s">
        <v>129</v>
      </c>
      <c r="D4" s="12" t="s">
        <v>5</v>
      </c>
      <c r="E4" s="12"/>
      <c r="F4" s="12"/>
      <c r="G4" s="11" t="s">
        <v>130</v>
      </c>
      <c r="H4" s="11"/>
      <c r="I4" s="11"/>
      <c r="J4" s="11"/>
      <c r="K4" s="24"/>
    </row>
    <row r="5" s="1" customFormat="1" customHeight="1" spans="1:11">
      <c r="A5" s="11"/>
      <c r="B5" s="11"/>
      <c r="C5" s="11"/>
      <c r="D5" s="12" t="s">
        <v>6</v>
      </c>
      <c r="E5" s="12" t="s">
        <v>7</v>
      </c>
      <c r="F5" s="12" t="s">
        <v>8</v>
      </c>
      <c r="G5" s="11" t="s">
        <v>131</v>
      </c>
      <c r="H5" s="11" t="s">
        <v>132</v>
      </c>
      <c r="I5" s="11" t="s">
        <v>133</v>
      </c>
      <c r="J5" s="11" t="s">
        <v>134</v>
      </c>
      <c r="K5" s="24"/>
    </row>
    <row r="6" s="2" customFormat="1" customHeight="1" spans="1:10">
      <c r="A6" s="13" t="s">
        <v>6</v>
      </c>
      <c r="B6" s="14"/>
      <c r="C6" s="14"/>
      <c r="D6" s="15">
        <v>3000</v>
      </c>
      <c r="E6" s="15"/>
      <c r="F6" s="15">
        <v>3000</v>
      </c>
      <c r="G6" s="14"/>
      <c r="H6" s="13"/>
      <c r="I6" s="13"/>
      <c r="J6" s="13"/>
    </row>
    <row r="7" s="3" customFormat="1" customHeight="1" spans="1:10">
      <c r="A7" s="16" t="s">
        <v>2501</v>
      </c>
      <c r="B7" s="17"/>
      <c r="C7" s="17"/>
      <c r="D7" s="18">
        <v>540</v>
      </c>
      <c r="E7" s="18"/>
      <c r="F7" s="18">
        <v>540</v>
      </c>
      <c r="G7" s="17"/>
      <c r="H7" s="19"/>
      <c r="I7" s="19"/>
      <c r="J7" s="19"/>
    </row>
    <row r="8" customHeight="1" spans="1:10">
      <c r="A8" s="16"/>
      <c r="B8" s="20" t="s">
        <v>3775</v>
      </c>
      <c r="C8" s="21" t="s">
        <v>3776</v>
      </c>
      <c r="D8" s="22">
        <v>100</v>
      </c>
      <c r="F8" s="22">
        <v>100</v>
      </c>
      <c r="H8" s="11" t="s">
        <v>142</v>
      </c>
      <c r="I8" s="11" t="s">
        <v>138</v>
      </c>
      <c r="J8" s="27" t="s">
        <v>139</v>
      </c>
    </row>
    <row r="9" customHeight="1" spans="2:10">
      <c r="B9" s="20" t="s">
        <v>3777</v>
      </c>
      <c r="C9" s="21" t="s">
        <v>3776</v>
      </c>
      <c r="D9" s="22">
        <v>100</v>
      </c>
      <c r="F9" s="22">
        <v>100</v>
      </c>
      <c r="H9" s="11" t="s">
        <v>142</v>
      </c>
      <c r="I9" s="11" t="s">
        <v>138</v>
      </c>
      <c r="J9" s="27" t="s">
        <v>139</v>
      </c>
    </row>
    <row r="10" customHeight="1" spans="2:10">
      <c r="B10" s="20" t="s">
        <v>3778</v>
      </c>
      <c r="C10" s="21" t="s">
        <v>3776</v>
      </c>
      <c r="D10" s="22">
        <v>100</v>
      </c>
      <c r="F10" s="22">
        <v>100</v>
      </c>
      <c r="H10" s="11" t="s">
        <v>142</v>
      </c>
      <c r="I10" s="11" t="s">
        <v>138</v>
      </c>
      <c r="J10" s="27" t="s">
        <v>139</v>
      </c>
    </row>
    <row r="11" customHeight="1" spans="2:10">
      <c r="B11" s="20" t="s">
        <v>3779</v>
      </c>
      <c r="C11" s="21" t="s">
        <v>3776</v>
      </c>
      <c r="D11" s="23">
        <v>40</v>
      </c>
      <c r="F11" s="23">
        <v>40</v>
      </c>
      <c r="H11" s="11" t="s">
        <v>142</v>
      </c>
      <c r="I11" s="11" t="s">
        <v>138</v>
      </c>
      <c r="J11" s="27" t="s">
        <v>139</v>
      </c>
    </row>
    <row r="12" customHeight="1" spans="2:10">
      <c r="B12" s="20" t="s">
        <v>3780</v>
      </c>
      <c r="C12" s="21" t="s">
        <v>3776</v>
      </c>
      <c r="D12" s="23">
        <v>40</v>
      </c>
      <c r="F12" s="23">
        <v>40</v>
      </c>
      <c r="H12" s="11" t="s">
        <v>142</v>
      </c>
      <c r="I12" s="11" t="s">
        <v>138</v>
      </c>
      <c r="J12" s="27" t="s">
        <v>139</v>
      </c>
    </row>
    <row r="13" customHeight="1" spans="2:10">
      <c r="B13" s="20" t="s">
        <v>3781</v>
      </c>
      <c r="C13" s="21" t="s">
        <v>3776</v>
      </c>
      <c r="D13" s="23">
        <v>40</v>
      </c>
      <c r="F13" s="23">
        <v>40</v>
      </c>
      <c r="H13" s="11" t="s">
        <v>142</v>
      </c>
      <c r="I13" s="11" t="s">
        <v>138</v>
      </c>
      <c r="J13" s="27" t="s">
        <v>139</v>
      </c>
    </row>
    <row r="14" customHeight="1" spans="2:10">
      <c r="B14" s="20" t="s">
        <v>3782</v>
      </c>
      <c r="C14" s="21" t="s">
        <v>3776</v>
      </c>
      <c r="D14" s="23">
        <v>40</v>
      </c>
      <c r="F14" s="23">
        <v>40</v>
      </c>
      <c r="H14" s="11" t="s">
        <v>142</v>
      </c>
      <c r="I14" s="11" t="s">
        <v>138</v>
      </c>
      <c r="J14" s="27" t="s">
        <v>139</v>
      </c>
    </row>
    <row r="15" customHeight="1" spans="2:10">
      <c r="B15" s="20" t="s">
        <v>3783</v>
      </c>
      <c r="C15" s="21" t="s">
        <v>3776</v>
      </c>
      <c r="D15" s="23">
        <v>40</v>
      </c>
      <c r="F15" s="23">
        <v>40</v>
      </c>
      <c r="H15" s="11" t="s">
        <v>142</v>
      </c>
      <c r="I15" s="11" t="s">
        <v>138</v>
      </c>
      <c r="J15" s="27" t="s">
        <v>139</v>
      </c>
    </row>
    <row r="16" customHeight="1" spans="2:10">
      <c r="B16" s="20" t="s">
        <v>3784</v>
      </c>
      <c r="C16" s="21" t="s">
        <v>3776</v>
      </c>
      <c r="D16" s="23">
        <v>40</v>
      </c>
      <c r="F16" s="23">
        <v>40</v>
      </c>
      <c r="H16" s="11" t="s">
        <v>142</v>
      </c>
      <c r="I16" s="11" t="s">
        <v>138</v>
      </c>
      <c r="J16" s="27" t="s">
        <v>139</v>
      </c>
    </row>
    <row r="17" customHeight="1" spans="1:6">
      <c r="A17" s="16" t="s">
        <v>3785</v>
      </c>
      <c r="B17" s="20"/>
      <c r="D17" s="23">
        <v>40</v>
      </c>
      <c r="F17" s="23">
        <v>40</v>
      </c>
    </row>
    <row r="18" customHeight="1" spans="1:10">
      <c r="A18" s="16"/>
      <c r="B18" s="20" t="s">
        <v>3786</v>
      </c>
      <c r="C18" s="21" t="s">
        <v>3776</v>
      </c>
      <c r="D18" s="23">
        <v>40</v>
      </c>
      <c r="F18" s="23">
        <v>40</v>
      </c>
      <c r="H18" s="11" t="s">
        <v>142</v>
      </c>
      <c r="I18" s="11" t="s">
        <v>138</v>
      </c>
      <c r="J18" s="27" t="s">
        <v>139</v>
      </c>
    </row>
    <row r="19" customHeight="1" spans="1:6">
      <c r="A19" s="20" t="s">
        <v>3787</v>
      </c>
      <c r="D19" s="4">
        <v>100</v>
      </c>
      <c r="F19" s="4">
        <v>100</v>
      </c>
    </row>
    <row r="20" customHeight="1" spans="1:10">
      <c r="A20" s="20"/>
      <c r="B20" s="20" t="s">
        <v>3788</v>
      </c>
      <c r="C20" s="21" t="s">
        <v>3776</v>
      </c>
      <c r="D20" s="23">
        <v>100</v>
      </c>
      <c r="F20" s="23">
        <v>100</v>
      </c>
      <c r="H20" s="11" t="s">
        <v>142</v>
      </c>
      <c r="I20" s="11" t="s">
        <v>138</v>
      </c>
      <c r="J20" s="27" t="s">
        <v>139</v>
      </c>
    </row>
    <row r="21" customHeight="1" spans="1:6">
      <c r="A21" s="16" t="s">
        <v>3789</v>
      </c>
      <c r="D21" s="4">
        <v>100</v>
      </c>
      <c r="F21" s="4">
        <v>100</v>
      </c>
    </row>
    <row r="22" customHeight="1" spans="1:10">
      <c r="A22" s="16"/>
      <c r="B22" s="20" t="s">
        <v>3790</v>
      </c>
      <c r="C22" s="21" t="s">
        <v>3776</v>
      </c>
      <c r="D22" s="23">
        <v>100</v>
      </c>
      <c r="F22" s="23">
        <v>100</v>
      </c>
      <c r="H22" s="11" t="s">
        <v>142</v>
      </c>
      <c r="I22" s="11" t="s">
        <v>138</v>
      </c>
      <c r="J22" s="27" t="s">
        <v>139</v>
      </c>
    </row>
    <row r="23" customHeight="1" spans="1:6">
      <c r="A23" s="20" t="s">
        <v>3791</v>
      </c>
      <c r="D23" s="23">
        <v>75</v>
      </c>
      <c r="F23" s="23">
        <v>75</v>
      </c>
    </row>
    <row r="24" customHeight="1" spans="1:10">
      <c r="A24" s="20"/>
      <c r="B24" s="20" t="s">
        <v>3792</v>
      </c>
      <c r="C24" s="21" t="s">
        <v>3776</v>
      </c>
      <c r="D24" s="23">
        <v>75</v>
      </c>
      <c r="F24" s="23">
        <v>75</v>
      </c>
      <c r="H24" s="11" t="s">
        <v>142</v>
      </c>
      <c r="I24" s="11" t="s">
        <v>138</v>
      </c>
      <c r="J24" s="27" t="s">
        <v>139</v>
      </c>
    </row>
    <row r="25" customHeight="1" spans="1:6">
      <c r="A25" s="16" t="s">
        <v>3793</v>
      </c>
      <c r="D25" s="23">
        <v>75</v>
      </c>
      <c r="F25" s="23">
        <v>75</v>
      </c>
    </row>
    <row r="26" customHeight="1" spans="1:10">
      <c r="A26" s="16"/>
      <c r="B26" s="20" t="s">
        <v>3794</v>
      </c>
      <c r="C26" s="21" t="s">
        <v>3776</v>
      </c>
      <c r="D26" s="23">
        <v>75</v>
      </c>
      <c r="F26" s="23">
        <v>75</v>
      </c>
      <c r="H26" s="11" t="s">
        <v>142</v>
      </c>
      <c r="I26" s="11" t="s">
        <v>138</v>
      </c>
      <c r="J26" s="27" t="s">
        <v>139</v>
      </c>
    </row>
    <row r="27" customHeight="1" spans="1:6">
      <c r="A27" s="20" t="s">
        <v>2502</v>
      </c>
      <c r="D27" s="23">
        <v>40</v>
      </c>
      <c r="F27" s="23">
        <v>40</v>
      </c>
    </row>
    <row r="28" customHeight="1" spans="1:10">
      <c r="A28" s="20"/>
      <c r="B28" s="20" t="s">
        <v>3795</v>
      </c>
      <c r="C28" s="21" t="s">
        <v>3776</v>
      </c>
      <c r="D28" s="23">
        <v>40</v>
      </c>
      <c r="F28" s="23">
        <v>40</v>
      </c>
      <c r="H28" s="11" t="s">
        <v>142</v>
      </c>
      <c r="I28" s="11" t="s">
        <v>138</v>
      </c>
      <c r="J28" s="27" t="s">
        <v>139</v>
      </c>
    </row>
    <row r="29" customHeight="1" spans="1:6">
      <c r="A29" s="20" t="s">
        <v>3796</v>
      </c>
      <c r="D29" s="23">
        <v>40</v>
      </c>
      <c r="F29" s="23">
        <v>40</v>
      </c>
    </row>
    <row r="30" customHeight="1" spans="1:10">
      <c r="A30" s="20"/>
      <c r="B30" s="20" t="s">
        <v>3797</v>
      </c>
      <c r="C30" s="21" t="s">
        <v>3776</v>
      </c>
      <c r="D30" s="23">
        <v>40</v>
      </c>
      <c r="F30" s="23">
        <v>40</v>
      </c>
      <c r="H30" s="11" t="s">
        <v>142</v>
      </c>
      <c r="I30" s="11" t="s">
        <v>138</v>
      </c>
      <c r="J30" s="27" t="s">
        <v>139</v>
      </c>
    </row>
    <row r="31" customHeight="1" spans="1:6">
      <c r="A31" s="16" t="s">
        <v>3798</v>
      </c>
      <c r="D31" s="23">
        <v>40</v>
      </c>
      <c r="F31" s="23">
        <v>40</v>
      </c>
    </row>
    <row r="32" customHeight="1" spans="2:10">
      <c r="B32" s="20" t="s">
        <v>3799</v>
      </c>
      <c r="C32" s="21" t="s">
        <v>3776</v>
      </c>
      <c r="D32" s="23">
        <v>40</v>
      </c>
      <c r="F32" s="23">
        <v>40</v>
      </c>
      <c r="H32" s="11" t="s">
        <v>142</v>
      </c>
      <c r="I32" s="11" t="s">
        <v>138</v>
      </c>
      <c r="J32" s="27" t="s">
        <v>139</v>
      </c>
    </row>
    <row r="33" customHeight="1" spans="1:6">
      <c r="A33" s="20" t="s">
        <v>3800</v>
      </c>
      <c r="D33" s="23">
        <v>80</v>
      </c>
      <c r="F33" s="23">
        <v>80</v>
      </c>
    </row>
    <row r="34" customHeight="1" spans="2:10">
      <c r="B34" s="20" t="s">
        <v>3801</v>
      </c>
      <c r="C34" s="21" t="s">
        <v>3776</v>
      </c>
      <c r="D34" s="23">
        <v>40</v>
      </c>
      <c r="F34" s="23">
        <v>40</v>
      </c>
      <c r="H34" s="11" t="s">
        <v>142</v>
      </c>
      <c r="I34" s="11" t="s">
        <v>138</v>
      </c>
      <c r="J34" s="27" t="s">
        <v>139</v>
      </c>
    </row>
    <row r="35" customHeight="1" spans="2:10">
      <c r="B35" s="21" t="s">
        <v>3802</v>
      </c>
      <c r="C35" s="21" t="s">
        <v>3776</v>
      </c>
      <c r="D35" s="23">
        <v>40</v>
      </c>
      <c r="F35" s="23">
        <v>40</v>
      </c>
      <c r="H35" s="11" t="s">
        <v>142</v>
      </c>
      <c r="I35" s="11" t="s">
        <v>138</v>
      </c>
      <c r="J35" s="27" t="s">
        <v>139</v>
      </c>
    </row>
    <row r="36" customHeight="1" spans="1:6">
      <c r="A36" s="20" t="s">
        <v>3803</v>
      </c>
      <c r="D36" s="23">
        <v>40</v>
      </c>
      <c r="F36" s="23">
        <v>40</v>
      </c>
    </row>
    <row r="37" customHeight="1" spans="1:10">
      <c r="A37" s="16"/>
      <c r="B37" s="20" t="s">
        <v>3804</v>
      </c>
      <c r="C37" s="21" t="s">
        <v>3776</v>
      </c>
      <c r="D37" s="23">
        <v>40</v>
      </c>
      <c r="F37" s="23">
        <v>40</v>
      </c>
      <c r="H37" s="11" t="s">
        <v>142</v>
      </c>
      <c r="I37" s="11" t="s">
        <v>138</v>
      </c>
      <c r="J37" s="27" t="s">
        <v>139</v>
      </c>
    </row>
    <row r="38" customHeight="1" spans="1:6">
      <c r="A38" s="16" t="s">
        <v>3805</v>
      </c>
      <c r="B38" s="20"/>
      <c r="D38" s="23">
        <v>40</v>
      </c>
      <c r="F38" s="23">
        <v>40</v>
      </c>
    </row>
    <row r="39" customHeight="1" spans="2:10">
      <c r="B39" s="20" t="s">
        <v>3806</v>
      </c>
      <c r="C39" s="21" t="s">
        <v>3776</v>
      </c>
      <c r="D39" s="23">
        <v>40</v>
      </c>
      <c r="F39" s="23">
        <v>40</v>
      </c>
      <c r="H39" s="11" t="s">
        <v>142</v>
      </c>
      <c r="I39" s="11" t="s">
        <v>138</v>
      </c>
      <c r="J39" s="27" t="s">
        <v>139</v>
      </c>
    </row>
    <row r="40" customHeight="1" spans="1:6">
      <c r="A40" s="20" t="s">
        <v>3807</v>
      </c>
      <c r="D40" s="4">
        <v>195</v>
      </c>
      <c r="F40" s="4">
        <v>195</v>
      </c>
    </row>
    <row r="41" customHeight="1" spans="2:10">
      <c r="B41" s="20" t="s">
        <v>3808</v>
      </c>
      <c r="C41" s="21" t="s">
        <v>3776</v>
      </c>
      <c r="D41" s="23">
        <v>75</v>
      </c>
      <c r="F41" s="23">
        <v>75</v>
      </c>
      <c r="H41" s="11" t="s">
        <v>142</v>
      </c>
      <c r="I41" s="11" t="s">
        <v>138</v>
      </c>
      <c r="J41" s="27" t="s">
        <v>139</v>
      </c>
    </row>
    <row r="42" customHeight="1" spans="2:10">
      <c r="B42" s="20" t="s">
        <v>3809</v>
      </c>
      <c r="C42" s="21" t="s">
        <v>3776</v>
      </c>
      <c r="D42" s="23">
        <v>40</v>
      </c>
      <c r="F42" s="23">
        <v>40</v>
      </c>
      <c r="H42" s="11" t="s">
        <v>142</v>
      </c>
      <c r="I42" s="11" t="s">
        <v>138</v>
      </c>
      <c r="J42" s="27" t="s">
        <v>139</v>
      </c>
    </row>
    <row r="43" customHeight="1" spans="2:10">
      <c r="B43" s="20" t="s">
        <v>3810</v>
      </c>
      <c r="C43" s="21" t="s">
        <v>3776</v>
      </c>
      <c r="D43" s="23">
        <v>40</v>
      </c>
      <c r="F43" s="23">
        <v>40</v>
      </c>
      <c r="H43" s="11" t="s">
        <v>142</v>
      </c>
      <c r="I43" s="11" t="s">
        <v>138</v>
      </c>
      <c r="J43" s="27" t="s">
        <v>139</v>
      </c>
    </row>
    <row r="44" customHeight="1" spans="2:10">
      <c r="B44" s="20" t="s">
        <v>3811</v>
      </c>
      <c r="C44" s="21" t="s">
        <v>3776</v>
      </c>
      <c r="D44" s="23">
        <v>40</v>
      </c>
      <c r="F44" s="23">
        <v>40</v>
      </c>
      <c r="H44" s="11" t="s">
        <v>142</v>
      </c>
      <c r="I44" s="11" t="s">
        <v>138</v>
      </c>
      <c r="J44" s="27" t="s">
        <v>139</v>
      </c>
    </row>
    <row r="45" customHeight="1" spans="1:6">
      <c r="A45" s="16" t="s">
        <v>2503</v>
      </c>
      <c r="D45" s="4">
        <v>570</v>
      </c>
      <c r="F45" s="4">
        <v>570</v>
      </c>
    </row>
    <row r="46" customHeight="1" spans="2:10">
      <c r="B46" s="20" t="s">
        <v>3812</v>
      </c>
      <c r="C46" s="21" t="s">
        <v>3776</v>
      </c>
      <c r="D46" s="23">
        <v>100</v>
      </c>
      <c r="F46" s="23">
        <v>100</v>
      </c>
      <c r="H46" s="11" t="s">
        <v>142</v>
      </c>
      <c r="I46" s="11" t="s">
        <v>138</v>
      </c>
      <c r="J46" s="27" t="s">
        <v>139</v>
      </c>
    </row>
    <row r="47" customHeight="1" spans="2:10">
      <c r="B47" s="20" t="s">
        <v>3813</v>
      </c>
      <c r="C47" s="21" t="s">
        <v>3776</v>
      </c>
      <c r="D47" s="23">
        <v>75</v>
      </c>
      <c r="F47" s="23">
        <v>75</v>
      </c>
      <c r="H47" s="11" t="s">
        <v>142</v>
      </c>
      <c r="I47" s="11" t="s">
        <v>138</v>
      </c>
      <c r="J47" s="27" t="s">
        <v>139</v>
      </c>
    </row>
    <row r="48" customHeight="1" spans="2:10">
      <c r="B48" s="20" t="s">
        <v>3814</v>
      </c>
      <c r="C48" s="21" t="s">
        <v>3776</v>
      </c>
      <c r="D48" s="23">
        <v>75</v>
      </c>
      <c r="F48" s="23">
        <v>75</v>
      </c>
      <c r="H48" s="11" t="s">
        <v>142</v>
      </c>
      <c r="I48" s="11" t="s">
        <v>138</v>
      </c>
      <c r="J48" s="27" t="s">
        <v>139</v>
      </c>
    </row>
    <row r="49" customHeight="1" spans="2:10">
      <c r="B49" s="20" t="s">
        <v>3815</v>
      </c>
      <c r="C49" s="21" t="s">
        <v>3776</v>
      </c>
      <c r="D49" s="23">
        <v>40</v>
      </c>
      <c r="F49" s="23">
        <v>40</v>
      </c>
      <c r="H49" s="11" t="s">
        <v>142</v>
      </c>
      <c r="I49" s="11" t="s">
        <v>138</v>
      </c>
      <c r="J49" s="27" t="s">
        <v>139</v>
      </c>
    </row>
    <row r="50" customHeight="1" spans="2:10">
      <c r="B50" s="20" t="s">
        <v>3816</v>
      </c>
      <c r="C50" s="21" t="s">
        <v>3776</v>
      </c>
      <c r="D50" s="23">
        <v>40</v>
      </c>
      <c r="F50" s="23">
        <v>40</v>
      </c>
      <c r="H50" s="11" t="s">
        <v>142</v>
      </c>
      <c r="I50" s="11" t="s">
        <v>138</v>
      </c>
      <c r="J50" s="27" t="s">
        <v>139</v>
      </c>
    </row>
    <row r="51" customHeight="1" spans="2:10">
      <c r="B51" s="20" t="s">
        <v>3817</v>
      </c>
      <c r="C51" s="21" t="s">
        <v>3776</v>
      </c>
      <c r="D51" s="23">
        <v>40</v>
      </c>
      <c r="F51" s="23">
        <v>40</v>
      </c>
      <c r="H51" s="11" t="s">
        <v>142</v>
      </c>
      <c r="I51" s="11" t="s">
        <v>138</v>
      </c>
      <c r="J51" s="27" t="s">
        <v>139</v>
      </c>
    </row>
    <row r="52" customHeight="1" spans="2:10">
      <c r="B52" s="20" t="s">
        <v>3818</v>
      </c>
      <c r="C52" s="21" t="s">
        <v>3776</v>
      </c>
      <c r="D52" s="23">
        <v>40</v>
      </c>
      <c r="F52" s="23">
        <v>40</v>
      </c>
      <c r="H52" s="11" t="s">
        <v>142</v>
      </c>
      <c r="I52" s="11" t="s">
        <v>138</v>
      </c>
      <c r="J52" s="27" t="s">
        <v>139</v>
      </c>
    </row>
    <row r="53" customHeight="1" spans="2:10">
      <c r="B53" s="20" t="s">
        <v>3819</v>
      </c>
      <c r="C53" s="21" t="s">
        <v>3776</v>
      </c>
      <c r="D53" s="23">
        <v>40</v>
      </c>
      <c r="F53" s="23">
        <v>40</v>
      </c>
      <c r="H53" s="11" t="s">
        <v>142</v>
      </c>
      <c r="I53" s="11" t="s">
        <v>138</v>
      </c>
      <c r="J53" s="27" t="s">
        <v>139</v>
      </c>
    </row>
    <row r="54" customHeight="1" spans="2:10">
      <c r="B54" s="20" t="s">
        <v>3820</v>
      </c>
      <c r="C54" s="21" t="s">
        <v>3776</v>
      </c>
      <c r="D54" s="23">
        <v>40</v>
      </c>
      <c r="F54" s="23">
        <v>40</v>
      </c>
      <c r="H54" s="11" t="s">
        <v>142</v>
      </c>
      <c r="I54" s="11" t="s">
        <v>138</v>
      </c>
      <c r="J54" s="27" t="s">
        <v>139</v>
      </c>
    </row>
    <row r="55" customHeight="1" spans="2:10">
      <c r="B55" s="20" t="s">
        <v>3821</v>
      </c>
      <c r="C55" s="21" t="s">
        <v>3776</v>
      </c>
      <c r="D55" s="23">
        <v>40</v>
      </c>
      <c r="F55" s="23">
        <v>40</v>
      </c>
      <c r="H55" s="11" t="s">
        <v>142</v>
      </c>
      <c r="I55" s="11" t="s">
        <v>138</v>
      </c>
      <c r="J55" s="27" t="s">
        <v>139</v>
      </c>
    </row>
    <row r="56" customHeight="1" spans="2:10">
      <c r="B56" s="20" t="s">
        <v>3822</v>
      </c>
      <c r="C56" s="21" t="s">
        <v>3776</v>
      </c>
      <c r="D56" s="23">
        <v>40</v>
      </c>
      <c r="F56" s="23">
        <v>40</v>
      </c>
      <c r="H56" s="11" t="s">
        <v>142</v>
      </c>
      <c r="I56" s="11" t="s">
        <v>138</v>
      </c>
      <c r="J56" s="27" t="s">
        <v>139</v>
      </c>
    </row>
    <row r="57" customHeight="1" spans="1:6">
      <c r="A57" s="20" t="s">
        <v>2504</v>
      </c>
      <c r="D57" s="4">
        <v>965</v>
      </c>
      <c r="F57" s="4">
        <v>965</v>
      </c>
    </row>
    <row r="58" customHeight="1" spans="2:10">
      <c r="B58" s="20" t="s">
        <v>3823</v>
      </c>
      <c r="C58" s="21" t="s">
        <v>3776</v>
      </c>
      <c r="D58" s="23">
        <v>100</v>
      </c>
      <c r="F58" s="23">
        <v>100</v>
      </c>
      <c r="H58" s="11" t="s">
        <v>142</v>
      </c>
      <c r="I58" s="11" t="s">
        <v>138</v>
      </c>
      <c r="J58" s="27" t="s">
        <v>139</v>
      </c>
    </row>
    <row r="59" customHeight="1" spans="2:10">
      <c r="B59" s="20" t="s">
        <v>3824</v>
      </c>
      <c r="C59" s="21" t="s">
        <v>3776</v>
      </c>
      <c r="D59" s="23">
        <v>100</v>
      </c>
      <c r="F59" s="23">
        <v>100</v>
      </c>
      <c r="H59" s="11" t="s">
        <v>142</v>
      </c>
      <c r="I59" s="11" t="s">
        <v>138</v>
      </c>
      <c r="J59" s="27" t="s">
        <v>139</v>
      </c>
    </row>
    <row r="60" customHeight="1" spans="2:10">
      <c r="B60" s="20" t="s">
        <v>3825</v>
      </c>
      <c r="C60" s="21" t="s">
        <v>3776</v>
      </c>
      <c r="D60" s="23">
        <v>100</v>
      </c>
      <c r="F60" s="23">
        <v>100</v>
      </c>
      <c r="H60" s="11" t="s">
        <v>142</v>
      </c>
      <c r="I60" s="11" t="s">
        <v>138</v>
      </c>
      <c r="J60" s="27" t="s">
        <v>139</v>
      </c>
    </row>
    <row r="61" customHeight="1" spans="2:10">
      <c r="B61" s="21" t="s">
        <v>3826</v>
      </c>
      <c r="C61" s="21" t="s">
        <v>3776</v>
      </c>
      <c r="D61" s="23">
        <v>75</v>
      </c>
      <c r="F61" s="23">
        <v>75</v>
      </c>
      <c r="H61" s="11" t="s">
        <v>142</v>
      </c>
      <c r="I61" s="11" t="s">
        <v>138</v>
      </c>
      <c r="J61" s="27" t="s">
        <v>139</v>
      </c>
    </row>
    <row r="62" customHeight="1" spans="2:10">
      <c r="B62" s="20" t="s">
        <v>3827</v>
      </c>
      <c r="C62" s="21" t="s">
        <v>3776</v>
      </c>
      <c r="D62" s="23">
        <v>75</v>
      </c>
      <c r="F62" s="23">
        <v>75</v>
      </c>
      <c r="H62" s="11" t="s">
        <v>142</v>
      </c>
      <c r="I62" s="11" t="s">
        <v>138</v>
      </c>
      <c r="J62" s="27" t="s">
        <v>139</v>
      </c>
    </row>
    <row r="63" customHeight="1" spans="2:10">
      <c r="B63" s="20" t="s">
        <v>3828</v>
      </c>
      <c r="C63" s="21" t="s">
        <v>3776</v>
      </c>
      <c r="D63" s="23">
        <v>75</v>
      </c>
      <c r="F63" s="23">
        <v>75</v>
      </c>
      <c r="H63" s="11" t="s">
        <v>142</v>
      </c>
      <c r="I63" s="11" t="s">
        <v>138</v>
      </c>
      <c r="J63" s="27" t="s">
        <v>139</v>
      </c>
    </row>
    <row r="64" customHeight="1" spans="2:10">
      <c r="B64" s="20" t="s">
        <v>3829</v>
      </c>
      <c r="C64" s="21" t="s">
        <v>3776</v>
      </c>
      <c r="D64" s="23">
        <v>40</v>
      </c>
      <c r="F64" s="23">
        <v>40</v>
      </c>
      <c r="H64" s="11" t="s">
        <v>142</v>
      </c>
      <c r="I64" s="11" t="s">
        <v>138</v>
      </c>
      <c r="J64" s="27" t="s">
        <v>139</v>
      </c>
    </row>
    <row r="65" customHeight="1" spans="2:10">
      <c r="B65" s="21" t="s">
        <v>3830</v>
      </c>
      <c r="C65" s="21" t="s">
        <v>3776</v>
      </c>
      <c r="D65" s="23">
        <v>40</v>
      </c>
      <c r="F65" s="23">
        <v>40</v>
      </c>
      <c r="H65" s="11" t="s">
        <v>142</v>
      </c>
      <c r="I65" s="11" t="s">
        <v>138</v>
      </c>
      <c r="J65" s="27" t="s">
        <v>139</v>
      </c>
    </row>
    <row r="66" customHeight="1" spans="2:10">
      <c r="B66" s="20" t="s">
        <v>3831</v>
      </c>
      <c r="C66" s="21" t="s">
        <v>3776</v>
      </c>
      <c r="D66" s="23">
        <v>40</v>
      </c>
      <c r="F66" s="23">
        <v>40</v>
      </c>
      <c r="H66" s="11" t="s">
        <v>142</v>
      </c>
      <c r="I66" s="11" t="s">
        <v>138</v>
      </c>
      <c r="J66" s="27" t="s">
        <v>139</v>
      </c>
    </row>
    <row r="67" customHeight="1" spans="2:10">
      <c r="B67" s="20" t="s">
        <v>3832</v>
      </c>
      <c r="C67" s="21" t="s">
        <v>3776</v>
      </c>
      <c r="D67" s="23">
        <v>40</v>
      </c>
      <c r="F67" s="23">
        <v>40</v>
      </c>
      <c r="H67" s="11" t="s">
        <v>142</v>
      </c>
      <c r="I67" s="11" t="s">
        <v>138</v>
      </c>
      <c r="J67" s="27" t="s">
        <v>139</v>
      </c>
    </row>
    <row r="68" customHeight="1" spans="2:10">
      <c r="B68" s="20" t="s">
        <v>3833</v>
      </c>
      <c r="C68" s="21" t="s">
        <v>3776</v>
      </c>
      <c r="D68" s="23">
        <v>40</v>
      </c>
      <c r="F68" s="23">
        <v>40</v>
      </c>
      <c r="H68" s="11" t="s">
        <v>142</v>
      </c>
      <c r="I68" s="11" t="s">
        <v>138</v>
      </c>
      <c r="J68" s="27" t="s">
        <v>139</v>
      </c>
    </row>
    <row r="69" customHeight="1" spans="2:10">
      <c r="B69" s="16" t="s">
        <v>3834</v>
      </c>
      <c r="C69" s="21" t="s">
        <v>3776</v>
      </c>
      <c r="D69" s="23">
        <v>40</v>
      </c>
      <c r="F69" s="23">
        <v>40</v>
      </c>
      <c r="H69" s="11" t="s">
        <v>142</v>
      </c>
      <c r="I69" s="11" t="s">
        <v>138</v>
      </c>
      <c r="J69" s="27" t="s">
        <v>139</v>
      </c>
    </row>
    <row r="70" customHeight="1" spans="2:10">
      <c r="B70" s="21" t="s">
        <v>3835</v>
      </c>
      <c r="C70" s="21" t="s">
        <v>3776</v>
      </c>
      <c r="D70" s="23">
        <v>40</v>
      </c>
      <c r="F70" s="23">
        <v>40</v>
      </c>
      <c r="H70" s="11" t="s">
        <v>142</v>
      </c>
      <c r="I70" s="11" t="s">
        <v>138</v>
      </c>
      <c r="J70" s="27" t="s">
        <v>139</v>
      </c>
    </row>
    <row r="71" customHeight="1" spans="2:10">
      <c r="B71" s="20" t="s">
        <v>3836</v>
      </c>
      <c r="C71" s="21" t="s">
        <v>3776</v>
      </c>
      <c r="D71" s="23">
        <v>40</v>
      </c>
      <c r="F71" s="23">
        <v>40</v>
      </c>
      <c r="H71" s="11" t="s">
        <v>142</v>
      </c>
      <c r="I71" s="11" t="s">
        <v>138</v>
      </c>
      <c r="J71" s="27" t="s">
        <v>139</v>
      </c>
    </row>
    <row r="72" customHeight="1" spans="2:10">
      <c r="B72" s="20" t="s">
        <v>3837</v>
      </c>
      <c r="C72" s="21" t="s">
        <v>3776</v>
      </c>
      <c r="D72" s="23">
        <v>40</v>
      </c>
      <c r="F72" s="23">
        <v>40</v>
      </c>
      <c r="H72" s="11" t="s">
        <v>142</v>
      </c>
      <c r="I72" s="11" t="s">
        <v>138</v>
      </c>
      <c r="J72" s="27" t="s">
        <v>139</v>
      </c>
    </row>
    <row r="73" customHeight="1" spans="2:10">
      <c r="B73" s="20" t="s">
        <v>3838</v>
      </c>
      <c r="C73" s="21" t="s">
        <v>3776</v>
      </c>
      <c r="D73" s="23">
        <v>40</v>
      </c>
      <c r="F73" s="23">
        <v>40</v>
      </c>
      <c r="H73" s="11" t="s">
        <v>142</v>
      </c>
      <c r="I73" s="11" t="s">
        <v>138</v>
      </c>
      <c r="J73" s="27" t="s">
        <v>139</v>
      </c>
    </row>
    <row r="74" customHeight="1" spans="2:10">
      <c r="B74" s="20" t="s">
        <v>3839</v>
      </c>
      <c r="C74" s="21" t="s">
        <v>3776</v>
      </c>
      <c r="D74" s="23">
        <v>40</v>
      </c>
      <c r="F74" s="23">
        <v>40</v>
      </c>
      <c r="H74" s="11" t="s">
        <v>142</v>
      </c>
      <c r="I74" s="11" t="s">
        <v>138</v>
      </c>
      <c r="J74" s="27" t="s">
        <v>139</v>
      </c>
    </row>
    <row r="75" customHeight="1" spans="1:10">
      <c r="A75" s="20" t="s">
        <v>3840</v>
      </c>
      <c r="B75" s="20"/>
      <c r="C75" s="21"/>
      <c r="D75" s="23">
        <v>60</v>
      </c>
      <c r="F75" s="23">
        <v>60</v>
      </c>
      <c r="I75" s="11"/>
      <c r="J75" s="27"/>
    </row>
    <row r="76" customHeight="1" spans="1:10">
      <c r="A76" s="20"/>
      <c r="B76" s="20" t="s">
        <v>3841</v>
      </c>
      <c r="C76" s="21" t="s">
        <v>3776</v>
      </c>
      <c r="D76" s="4">
        <v>5</v>
      </c>
      <c r="F76" s="4">
        <v>5</v>
      </c>
      <c r="H76" s="11" t="s">
        <v>142</v>
      </c>
      <c r="I76" s="11" t="s">
        <v>138</v>
      </c>
      <c r="J76" s="27" t="s">
        <v>139</v>
      </c>
    </row>
    <row r="77" customHeight="1" spans="2:10">
      <c r="B77" s="20" t="s">
        <v>3842</v>
      </c>
      <c r="C77" s="21" t="s">
        <v>3776</v>
      </c>
      <c r="D77" s="4">
        <v>55</v>
      </c>
      <c r="F77" s="4">
        <v>55</v>
      </c>
      <c r="H77" s="11" t="s">
        <v>142</v>
      </c>
      <c r="I77" s="11" t="s">
        <v>138</v>
      </c>
      <c r="J77" s="27" t="s">
        <v>139</v>
      </c>
    </row>
  </sheetData>
  <mergeCells count="6">
    <mergeCell ref="A2:J2"/>
    <mergeCell ref="D4:F4"/>
    <mergeCell ref="G4:J4"/>
    <mergeCell ref="A4:A5"/>
    <mergeCell ref="B4:B5"/>
    <mergeCell ref="C4:C5"/>
  </mergeCells>
  <pageMargins left="0.75" right="0.75" top="0.511805555555556" bottom="0.275" header="0.511805555555556" footer="0.313888888888889"/>
  <pageSetup paperSize="9" scale="74"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6</vt:i4>
      </vt:variant>
    </vt:vector>
  </HeadingPairs>
  <TitlesOfParts>
    <vt:vector size="6" baseType="lpstr">
      <vt:lpstr>附件1</vt:lpstr>
      <vt:lpstr>附件1-1</vt:lpstr>
      <vt:lpstr>附件2</vt:lpstr>
      <vt:lpstr>附件2-1</vt:lpstr>
      <vt:lpstr>附件3</vt: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未了</cp:lastModifiedBy>
  <dcterms:created xsi:type="dcterms:W3CDTF">2012-06-06T09:30:00Z</dcterms:created>
  <cp:lastPrinted>2021-10-15T09:06:00Z</cp:lastPrinted>
  <dcterms:modified xsi:type="dcterms:W3CDTF">2022-12-08T03:05:23Z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E7E58729756441E69F96CE662CD582A9</vt:lpwstr>
  </property>
  <property fmtid="{D5CDD505-2E9C-101B-9397-08002B2CF9AE}" pid="4" name="KSOReadingLayout">
    <vt:bool>true</vt:bool>
  </property>
</Properties>
</file>